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4"/>
  </bookViews>
  <sheets>
    <sheet name="退伍兵" sheetId="1" r:id="rId1"/>
    <sheet name="外勤专科" sheetId="2" r:id="rId2"/>
    <sheet name="视频剪辑" sheetId="3" r:id="rId3"/>
    <sheet name="会计" sheetId="4" r:id="rId4"/>
    <sheet name="计算机" sheetId="5" r:id="rId5"/>
    <sheet name="公文写作" sheetId="6" r:id="rId6"/>
    <sheet name="播音主持" sheetId="7" r:id="rId7"/>
    <sheet name="管理" sheetId="8" r:id="rId8"/>
  </sheets>
  <definedNames>
    <definedName name="_xlnm.Print_Titles" localSheetId="0">'退伍兵'!$1:$2</definedName>
    <definedName name="_xlnm.Print_Titles" localSheetId="1">'外勤专科'!$1:$2</definedName>
  </definedNames>
  <calcPr fullCalcOnLoad="1"/>
</workbook>
</file>

<file path=xl/sharedStrings.xml><?xml version="1.0" encoding="utf-8"?>
<sst xmlns="http://schemas.openxmlformats.org/spreadsheetml/2006/main" count="386" uniqueCount="157">
  <si>
    <t>广宗县公开招聘人事代理警务辅助人员                                      
 外勤辅警（退役军人）总成绩</t>
  </si>
  <si>
    <t>序号</t>
  </si>
  <si>
    <t>姓 名</t>
  </si>
  <si>
    <t>性别</t>
  </si>
  <si>
    <t>准考证号</t>
  </si>
  <si>
    <t>岗位代码</t>
  </si>
  <si>
    <t>面试顺序号</t>
  </si>
  <si>
    <t>笔试成绩</t>
  </si>
  <si>
    <t>60%折合笔试成绩</t>
  </si>
  <si>
    <t>面试成绩</t>
  </si>
  <si>
    <t>40%折合面试成绩</t>
  </si>
  <si>
    <t>总成绩</t>
  </si>
  <si>
    <t>名次</t>
  </si>
  <si>
    <t>进入考察体检人员</t>
  </si>
  <si>
    <t>李光琰</t>
  </si>
  <si>
    <t>男</t>
  </si>
  <si>
    <t>009</t>
  </si>
  <si>
    <t>3002</t>
  </si>
  <si>
    <t>吕信奔</t>
  </si>
  <si>
    <t>026</t>
  </si>
  <si>
    <t>孔令安</t>
  </si>
  <si>
    <t>027</t>
  </si>
  <si>
    <t>李帅彬</t>
  </si>
  <si>
    <t>011</t>
  </si>
  <si>
    <t>徐向尧</t>
  </si>
  <si>
    <t>012</t>
  </si>
  <si>
    <t>曹坤宁</t>
  </si>
  <si>
    <t>010</t>
  </si>
  <si>
    <t>张竹康</t>
  </si>
  <si>
    <t>040</t>
  </si>
  <si>
    <t>李秋鑫</t>
  </si>
  <si>
    <t>044</t>
  </si>
  <si>
    <t>李明</t>
  </si>
  <si>
    <t>043</t>
  </si>
  <si>
    <t>李凤来</t>
  </si>
  <si>
    <t>001</t>
  </si>
  <si>
    <t>陈志洋</t>
  </si>
  <si>
    <t>029</t>
  </si>
  <si>
    <t>张国兵</t>
  </si>
  <si>
    <t>021</t>
  </si>
  <si>
    <t>李志钊</t>
  </si>
  <si>
    <t>047</t>
  </si>
  <si>
    <t>李海涵</t>
  </si>
  <si>
    <t>032</t>
  </si>
  <si>
    <t>赵冠云</t>
  </si>
  <si>
    <t>042</t>
  </si>
  <si>
    <t>宋启志</t>
  </si>
  <si>
    <t>013</t>
  </si>
  <si>
    <t>牛建棚</t>
  </si>
  <si>
    <t>008</t>
  </si>
  <si>
    <t>宋雷刚</t>
  </si>
  <si>
    <t>048</t>
  </si>
  <si>
    <t>杨魏港</t>
  </si>
  <si>
    <t>017</t>
  </si>
  <si>
    <t>姜振楚</t>
  </si>
  <si>
    <t>018</t>
  </si>
  <si>
    <t>王皎</t>
  </si>
  <si>
    <t>004</t>
  </si>
  <si>
    <t>裴国振</t>
  </si>
  <si>
    <t>028</t>
  </si>
  <si>
    <t>张俊康</t>
  </si>
  <si>
    <t>039</t>
  </si>
  <si>
    <t>李海洋</t>
  </si>
  <si>
    <t>007</t>
  </si>
  <si>
    <t>闫福建</t>
  </si>
  <si>
    <t>038</t>
  </si>
  <si>
    <t>广宗县公开招聘人事代理警务辅助人员
外勤辅警（普通全日制专科及以上学历）总成绩</t>
  </si>
  <si>
    <t>张牧</t>
  </si>
  <si>
    <t>081</t>
  </si>
  <si>
    <t>张一冰</t>
  </si>
  <si>
    <t>055</t>
  </si>
  <si>
    <t>邓凤学</t>
  </si>
  <si>
    <t>080</t>
  </si>
  <si>
    <t>王炳皓</t>
  </si>
  <si>
    <t>088</t>
  </si>
  <si>
    <t>陈中亚</t>
  </si>
  <si>
    <t>085</t>
  </si>
  <si>
    <t>史立川</t>
  </si>
  <si>
    <t>076</t>
  </si>
  <si>
    <t>郝一博</t>
  </si>
  <si>
    <t>094</t>
  </si>
  <si>
    <t>郭志轩</t>
  </si>
  <si>
    <t>062</t>
  </si>
  <si>
    <t>高立崇</t>
  </si>
  <si>
    <t>057</t>
  </si>
  <si>
    <t>陈悦浩</t>
  </si>
  <si>
    <t>079</t>
  </si>
  <si>
    <t>张昊</t>
  </si>
  <si>
    <t>072</t>
  </si>
  <si>
    <t>郭琰策</t>
  </si>
  <si>
    <t>058</t>
  </si>
  <si>
    <t>张建腾</t>
  </si>
  <si>
    <t>071</t>
  </si>
  <si>
    <t>陈星丹</t>
  </si>
  <si>
    <t>100</t>
  </si>
  <si>
    <t>张灿</t>
  </si>
  <si>
    <t>051</t>
  </si>
  <si>
    <t>高成龙</t>
  </si>
  <si>
    <t>053</t>
  </si>
  <si>
    <t>刘朝旺</t>
  </si>
  <si>
    <t>068</t>
  </si>
  <si>
    <t>吴康儒</t>
  </si>
  <si>
    <t>097</t>
  </si>
  <si>
    <t>徐胜泽</t>
  </si>
  <si>
    <t>096</t>
  </si>
  <si>
    <t>程杨</t>
  </si>
  <si>
    <t>098</t>
  </si>
  <si>
    <t>孟建光</t>
  </si>
  <si>
    <t>065</t>
  </si>
  <si>
    <t>吴俊标</t>
  </si>
  <si>
    <t>090</t>
  </si>
  <si>
    <t>杨志远</t>
  </si>
  <si>
    <t>056</t>
  </si>
  <si>
    <t>卫宁</t>
  </si>
  <si>
    <t>082</t>
  </si>
  <si>
    <t>广宗县公开招聘人事代理警务辅助人员           
文职辅警（视频剪辑相关专业）总成绩</t>
  </si>
  <si>
    <t>张鹏里</t>
  </si>
  <si>
    <t>117</t>
  </si>
  <si>
    <t>王越静</t>
  </si>
  <si>
    <t>女</t>
  </si>
  <si>
    <t>141</t>
  </si>
  <si>
    <t>广宗县公开招聘人事代理警务辅助人员         
  文职辅警（会计学专业）总成绩</t>
  </si>
  <si>
    <t>赵明月</t>
  </si>
  <si>
    <t>129</t>
  </si>
  <si>
    <t>石凤娇</t>
  </si>
  <si>
    <t>102</t>
  </si>
  <si>
    <t>广宗县公开招聘人事代理警务辅助人员           
文职辅警（计算机专业）总成绩</t>
  </si>
  <si>
    <t>张建豪</t>
  </si>
  <si>
    <t>137</t>
  </si>
  <si>
    <t>张春爱</t>
  </si>
  <si>
    <t>108</t>
  </si>
  <si>
    <t>李大尚</t>
  </si>
  <si>
    <t>116</t>
  </si>
  <si>
    <t>弃考</t>
  </si>
  <si>
    <t>张金川</t>
  </si>
  <si>
    <t>127</t>
  </si>
  <si>
    <t>广宗县公开招聘人事代理警务辅助人员           
文职辅警（公文写作方向）总成绩</t>
  </si>
  <si>
    <t>韩越</t>
  </si>
  <si>
    <t>139</t>
  </si>
  <si>
    <t>夏瑞欣</t>
  </si>
  <si>
    <t>130</t>
  </si>
  <si>
    <t>靳华师</t>
  </si>
  <si>
    <t>121</t>
  </si>
  <si>
    <t>广宗县公开招聘人事代理警务辅助人员           
文职辅警（播音与主持艺术）总成绩</t>
  </si>
  <si>
    <t>师雅男</t>
  </si>
  <si>
    <t>135</t>
  </si>
  <si>
    <t>李璐璐</t>
  </si>
  <si>
    <t>113</t>
  </si>
  <si>
    <t>广宗县公开招聘人事代理警务辅助人员           
文职辅警（管理学方向）总成绩</t>
  </si>
  <si>
    <t>杨泽乾</t>
  </si>
  <si>
    <t>122</t>
  </si>
  <si>
    <t>李洋</t>
  </si>
  <si>
    <t>124</t>
  </si>
  <si>
    <t>张江鑫</t>
  </si>
  <si>
    <t>115</t>
  </si>
  <si>
    <t>杜梦文</t>
  </si>
  <si>
    <t>119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</si>
</sst>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3">
    <font>
      <sz val="12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5.375" style="13" customWidth="1"/>
    <col min="2" max="2" width="8.25390625" style="13" customWidth="1"/>
    <col min="3" max="3" width="7.25390625" style="13" customWidth="1"/>
    <col min="4" max="4" width="8.875" style="13" customWidth="1"/>
    <col min="5" max="5" width="9.00390625" style="13" customWidth="1"/>
    <col min="6" max="6" width="10.75390625" style="13" customWidth="1"/>
    <col min="7" max="8" width="9.00390625" style="13" customWidth="1"/>
    <col min="9" max="9" width="10.625" style="13" customWidth="1"/>
    <col min="10" max="11" width="9.00390625" style="13" customWidth="1"/>
    <col min="12" max="12" width="7.50390625" style="13" customWidth="1"/>
    <col min="13" max="13" width="18.25390625" style="13" customWidth="1"/>
    <col min="14" max="16384" width="9.00390625" style="13" customWidth="1"/>
  </cols>
  <sheetData>
    <row r="1" spans="1:13" ht="72" customHeight="1">
      <c r="A1" s="1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0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2" t="s">
        <v>7</v>
      </c>
      <c r="H2" s="2" t="s">
        <v>8</v>
      </c>
      <c r="I2" s="4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24.75" customHeight="1">
      <c r="A3" s="15">
        <v>1</v>
      </c>
      <c r="B3" s="6" t="s">
        <v>14</v>
      </c>
      <c r="C3" s="6" t="s">
        <v>15</v>
      </c>
      <c r="D3" s="7" t="s">
        <v>16</v>
      </c>
      <c r="E3" s="7" t="s">
        <v>17</v>
      </c>
      <c r="F3" s="6">
        <v>13</v>
      </c>
      <c r="G3" s="16">
        <v>62.4</v>
      </c>
      <c r="H3" s="16">
        <f aca="true" t="shared" si="0" ref="H3:H27">G3*0.6</f>
        <v>37.44</v>
      </c>
      <c r="I3" s="8">
        <v>78.66</v>
      </c>
      <c r="J3" s="11">
        <f aca="true" t="shared" si="1" ref="J3:J27">I3*0.4</f>
        <v>31.464</v>
      </c>
      <c r="K3" s="11">
        <f aca="true" t="shared" si="2" ref="K3:K27">H3+J3</f>
        <v>68.904</v>
      </c>
      <c r="L3" s="8">
        <v>1</v>
      </c>
      <c r="M3" s="20" t="s">
        <v>13</v>
      </c>
    </row>
    <row r="4" spans="1:13" ht="24.75" customHeight="1">
      <c r="A4" s="15">
        <v>2</v>
      </c>
      <c r="B4" s="6" t="s">
        <v>18</v>
      </c>
      <c r="C4" s="6" t="s">
        <v>15</v>
      </c>
      <c r="D4" s="7" t="s">
        <v>19</v>
      </c>
      <c r="E4" s="7" t="s">
        <v>17</v>
      </c>
      <c r="F4" s="6">
        <v>25</v>
      </c>
      <c r="G4" s="16">
        <v>59.2</v>
      </c>
      <c r="H4" s="16">
        <f t="shared" si="0"/>
        <v>35.52</v>
      </c>
      <c r="I4" s="8">
        <v>80.78</v>
      </c>
      <c r="J4" s="11">
        <f t="shared" si="1"/>
        <v>32.312000000000005</v>
      </c>
      <c r="K4" s="11">
        <f t="shared" si="2"/>
        <v>67.83200000000001</v>
      </c>
      <c r="L4" s="8">
        <v>2</v>
      </c>
      <c r="M4" s="20" t="s">
        <v>13</v>
      </c>
    </row>
    <row r="5" spans="1:13" ht="24.75" customHeight="1">
      <c r="A5" s="15">
        <v>3</v>
      </c>
      <c r="B5" s="6" t="s">
        <v>20</v>
      </c>
      <c r="C5" s="6" t="s">
        <v>15</v>
      </c>
      <c r="D5" s="7" t="s">
        <v>21</v>
      </c>
      <c r="E5" s="7" t="s">
        <v>17</v>
      </c>
      <c r="F5" s="6">
        <v>24</v>
      </c>
      <c r="G5" s="16">
        <v>57.6</v>
      </c>
      <c r="H5" s="16">
        <f t="shared" si="0"/>
        <v>34.56</v>
      </c>
      <c r="I5" s="8">
        <v>81.96</v>
      </c>
      <c r="J5" s="11">
        <f t="shared" si="1"/>
        <v>32.784</v>
      </c>
      <c r="K5" s="11">
        <f t="shared" si="2"/>
        <v>67.344</v>
      </c>
      <c r="L5" s="8">
        <v>3</v>
      </c>
      <c r="M5" s="20" t="s">
        <v>13</v>
      </c>
    </row>
    <row r="6" spans="1:13" ht="24.75" customHeight="1">
      <c r="A6" s="15">
        <v>4</v>
      </c>
      <c r="B6" s="6" t="s">
        <v>22</v>
      </c>
      <c r="C6" s="6" t="s">
        <v>15</v>
      </c>
      <c r="D6" s="7" t="s">
        <v>23</v>
      </c>
      <c r="E6" s="7" t="s">
        <v>17</v>
      </c>
      <c r="F6" s="6">
        <v>3</v>
      </c>
      <c r="G6" s="16">
        <v>57.6</v>
      </c>
      <c r="H6" s="16">
        <f t="shared" si="0"/>
        <v>34.56</v>
      </c>
      <c r="I6" s="8">
        <v>81.84</v>
      </c>
      <c r="J6" s="11">
        <f t="shared" si="1"/>
        <v>32.736000000000004</v>
      </c>
      <c r="K6" s="11">
        <f t="shared" si="2"/>
        <v>67.296</v>
      </c>
      <c r="L6" s="8">
        <v>4</v>
      </c>
      <c r="M6" s="20" t="s">
        <v>13</v>
      </c>
    </row>
    <row r="7" spans="1:13" ht="24.75" customHeight="1">
      <c r="A7" s="15">
        <v>5</v>
      </c>
      <c r="B7" s="6" t="s">
        <v>24</v>
      </c>
      <c r="C7" s="6" t="s">
        <v>15</v>
      </c>
      <c r="D7" s="7" t="s">
        <v>25</v>
      </c>
      <c r="E7" s="7" t="s">
        <v>17</v>
      </c>
      <c r="F7" s="6">
        <v>20</v>
      </c>
      <c r="G7" s="16">
        <v>58.4</v>
      </c>
      <c r="H7" s="16">
        <f t="shared" si="0"/>
        <v>35.04</v>
      </c>
      <c r="I7" s="8">
        <v>80</v>
      </c>
      <c r="J7" s="11">
        <f t="shared" si="1"/>
        <v>32</v>
      </c>
      <c r="K7" s="11">
        <f t="shared" si="2"/>
        <v>67.03999999999999</v>
      </c>
      <c r="L7" s="8">
        <v>5</v>
      </c>
      <c r="M7" s="20" t="s">
        <v>13</v>
      </c>
    </row>
    <row r="8" spans="1:13" ht="24.75" customHeight="1">
      <c r="A8" s="15">
        <v>6</v>
      </c>
      <c r="B8" s="6" t="s">
        <v>26</v>
      </c>
      <c r="C8" s="6" t="s">
        <v>15</v>
      </c>
      <c r="D8" s="7" t="s">
        <v>27</v>
      </c>
      <c r="E8" s="7" t="s">
        <v>17</v>
      </c>
      <c r="F8" s="6">
        <v>6</v>
      </c>
      <c r="G8" s="16">
        <v>58.4</v>
      </c>
      <c r="H8" s="16">
        <f t="shared" si="0"/>
        <v>35.04</v>
      </c>
      <c r="I8" s="8">
        <v>79.2</v>
      </c>
      <c r="J8" s="11">
        <f t="shared" si="1"/>
        <v>31.680000000000003</v>
      </c>
      <c r="K8" s="11">
        <f t="shared" si="2"/>
        <v>66.72</v>
      </c>
      <c r="L8" s="8">
        <v>6</v>
      </c>
      <c r="M8" s="20" t="s">
        <v>13</v>
      </c>
    </row>
    <row r="9" spans="1:13" ht="24.75" customHeight="1">
      <c r="A9" s="15">
        <v>7</v>
      </c>
      <c r="B9" s="6" t="s">
        <v>28</v>
      </c>
      <c r="C9" s="6" t="s">
        <v>15</v>
      </c>
      <c r="D9" s="7" t="s">
        <v>29</v>
      </c>
      <c r="E9" s="7" t="s">
        <v>17</v>
      </c>
      <c r="F9" s="6">
        <v>17</v>
      </c>
      <c r="G9" s="16">
        <v>57.6</v>
      </c>
      <c r="H9" s="16">
        <f t="shared" si="0"/>
        <v>34.56</v>
      </c>
      <c r="I9" s="8">
        <v>80.12</v>
      </c>
      <c r="J9" s="11">
        <f t="shared" si="1"/>
        <v>32.048</v>
      </c>
      <c r="K9" s="11">
        <f t="shared" si="2"/>
        <v>66.608</v>
      </c>
      <c r="L9" s="8">
        <v>7</v>
      </c>
      <c r="M9" s="20" t="s">
        <v>13</v>
      </c>
    </row>
    <row r="10" spans="1:13" ht="24.75" customHeight="1">
      <c r="A10" s="15">
        <v>8</v>
      </c>
      <c r="B10" s="6" t="s">
        <v>30</v>
      </c>
      <c r="C10" s="6" t="s">
        <v>15</v>
      </c>
      <c r="D10" s="7" t="s">
        <v>31</v>
      </c>
      <c r="E10" s="7" t="s">
        <v>17</v>
      </c>
      <c r="F10" s="6">
        <v>11</v>
      </c>
      <c r="G10" s="16">
        <v>56.8</v>
      </c>
      <c r="H10" s="16">
        <f t="shared" si="0"/>
        <v>34.08</v>
      </c>
      <c r="I10" s="8">
        <v>81.24</v>
      </c>
      <c r="J10" s="11">
        <f t="shared" si="1"/>
        <v>32.496</v>
      </c>
      <c r="K10" s="11">
        <f t="shared" si="2"/>
        <v>66.576</v>
      </c>
      <c r="L10" s="8">
        <v>8</v>
      </c>
      <c r="M10" s="20" t="s">
        <v>13</v>
      </c>
    </row>
    <row r="11" spans="1:13" ht="24.75" customHeight="1">
      <c r="A11" s="15">
        <v>9</v>
      </c>
      <c r="B11" s="6" t="s">
        <v>32</v>
      </c>
      <c r="C11" s="6" t="s">
        <v>15</v>
      </c>
      <c r="D11" s="7" t="s">
        <v>33</v>
      </c>
      <c r="E11" s="7" t="s">
        <v>17</v>
      </c>
      <c r="F11" s="6">
        <v>23</v>
      </c>
      <c r="G11" s="16">
        <v>56.8</v>
      </c>
      <c r="H11" s="16">
        <f t="shared" si="0"/>
        <v>34.08</v>
      </c>
      <c r="I11" s="8">
        <v>80.92</v>
      </c>
      <c r="J11" s="11">
        <f t="shared" si="1"/>
        <v>32.368</v>
      </c>
      <c r="K11" s="11">
        <f t="shared" si="2"/>
        <v>66.44800000000001</v>
      </c>
      <c r="L11" s="8">
        <v>9</v>
      </c>
      <c r="M11" s="20" t="s">
        <v>13</v>
      </c>
    </row>
    <row r="12" spans="1:13" ht="24.75" customHeight="1">
      <c r="A12" s="15">
        <v>10</v>
      </c>
      <c r="B12" s="6" t="s">
        <v>34</v>
      </c>
      <c r="C12" s="6" t="s">
        <v>15</v>
      </c>
      <c r="D12" s="7" t="s">
        <v>35</v>
      </c>
      <c r="E12" s="7" t="s">
        <v>17</v>
      </c>
      <c r="F12" s="6">
        <v>2</v>
      </c>
      <c r="G12" s="16">
        <v>56</v>
      </c>
      <c r="H12" s="16">
        <f t="shared" si="0"/>
        <v>33.6</v>
      </c>
      <c r="I12" s="8">
        <v>82.1</v>
      </c>
      <c r="J12" s="11">
        <f t="shared" si="1"/>
        <v>32.839999999999996</v>
      </c>
      <c r="K12" s="11">
        <f t="shared" si="2"/>
        <v>66.44</v>
      </c>
      <c r="L12" s="8">
        <v>10</v>
      </c>
      <c r="M12" s="20" t="s">
        <v>13</v>
      </c>
    </row>
    <row r="13" spans="1:13" ht="24.75" customHeight="1">
      <c r="A13" s="15">
        <v>11</v>
      </c>
      <c r="B13" s="6" t="s">
        <v>36</v>
      </c>
      <c r="C13" s="6" t="s">
        <v>15</v>
      </c>
      <c r="D13" s="7" t="s">
        <v>37</v>
      </c>
      <c r="E13" s="7" t="s">
        <v>17</v>
      </c>
      <c r="F13" s="6">
        <v>7</v>
      </c>
      <c r="G13" s="16">
        <v>55.2</v>
      </c>
      <c r="H13" s="16">
        <f t="shared" si="0"/>
        <v>33.12</v>
      </c>
      <c r="I13" s="8">
        <v>82.8</v>
      </c>
      <c r="J13" s="11">
        <f t="shared" si="1"/>
        <v>33.12</v>
      </c>
      <c r="K13" s="11">
        <f t="shared" si="2"/>
        <v>66.24</v>
      </c>
      <c r="L13" s="8">
        <v>11</v>
      </c>
      <c r="M13" s="20" t="s">
        <v>13</v>
      </c>
    </row>
    <row r="14" spans="1:13" ht="24.75" customHeight="1">
      <c r="A14" s="15">
        <v>12</v>
      </c>
      <c r="B14" s="6" t="s">
        <v>38</v>
      </c>
      <c r="C14" s="6" t="s">
        <v>15</v>
      </c>
      <c r="D14" s="7" t="s">
        <v>39</v>
      </c>
      <c r="E14" s="7" t="s">
        <v>17</v>
      </c>
      <c r="F14" s="6">
        <v>5</v>
      </c>
      <c r="G14" s="16">
        <v>56</v>
      </c>
      <c r="H14" s="16">
        <f t="shared" si="0"/>
        <v>33.6</v>
      </c>
      <c r="I14" s="8">
        <v>81.46</v>
      </c>
      <c r="J14" s="11">
        <f t="shared" si="1"/>
        <v>32.583999999999996</v>
      </c>
      <c r="K14" s="11">
        <f t="shared" si="2"/>
        <v>66.184</v>
      </c>
      <c r="L14" s="8">
        <v>12</v>
      </c>
      <c r="M14" s="20" t="s">
        <v>13</v>
      </c>
    </row>
    <row r="15" spans="1:13" ht="24.75" customHeight="1">
      <c r="A15" s="15">
        <v>13</v>
      </c>
      <c r="B15" s="6" t="s">
        <v>40</v>
      </c>
      <c r="C15" s="6" t="s">
        <v>15</v>
      </c>
      <c r="D15" s="7" t="s">
        <v>41</v>
      </c>
      <c r="E15" s="7" t="s">
        <v>17</v>
      </c>
      <c r="F15" s="6">
        <v>19</v>
      </c>
      <c r="G15" s="16">
        <v>56.8</v>
      </c>
      <c r="H15" s="16">
        <f t="shared" si="0"/>
        <v>34.08</v>
      </c>
      <c r="I15" s="8">
        <v>80.1</v>
      </c>
      <c r="J15" s="11">
        <f t="shared" si="1"/>
        <v>32.04</v>
      </c>
      <c r="K15" s="11">
        <f t="shared" si="2"/>
        <v>66.12</v>
      </c>
      <c r="L15" s="8">
        <v>13</v>
      </c>
      <c r="M15" s="20" t="s">
        <v>13</v>
      </c>
    </row>
    <row r="16" spans="1:13" ht="24.75" customHeight="1">
      <c r="A16" s="15">
        <v>14</v>
      </c>
      <c r="B16" s="6" t="s">
        <v>42</v>
      </c>
      <c r="C16" s="6" t="s">
        <v>15</v>
      </c>
      <c r="D16" s="7" t="s">
        <v>43</v>
      </c>
      <c r="E16" s="7" t="s">
        <v>17</v>
      </c>
      <c r="F16" s="6">
        <v>15</v>
      </c>
      <c r="G16" s="16">
        <v>56</v>
      </c>
      <c r="H16" s="16">
        <f t="shared" si="0"/>
        <v>33.6</v>
      </c>
      <c r="I16" s="8">
        <v>81.2</v>
      </c>
      <c r="J16" s="11">
        <f t="shared" si="1"/>
        <v>32.480000000000004</v>
      </c>
      <c r="K16" s="11">
        <f t="shared" si="2"/>
        <v>66.08000000000001</v>
      </c>
      <c r="L16" s="8">
        <v>14</v>
      </c>
      <c r="M16" s="20" t="s">
        <v>13</v>
      </c>
    </row>
    <row r="17" spans="1:13" ht="24.75" customHeight="1">
      <c r="A17" s="15">
        <v>15</v>
      </c>
      <c r="B17" s="6" t="s">
        <v>44</v>
      </c>
      <c r="C17" s="6" t="s">
        <v>15</v>
      </c>
      <c r="D17" s="7" t="s">
        <v>45</v>
      </c>
      <c r="E17" s="7" t="s">
        <v>17</v>
      </c>
      <c r="F17" s="6">
        <v>14</v>
      </c>
      <c r="G17" s="16">
        <v>55.2</v>
      </c>
      <c r="H17" s="16">
        <f t="shared" si="0"/>
        <v>33.12</v>
      </c>
      <c r="I17" s="8">
        <v>80.8</v>
      </c>
      <c r="J17" s="11">
        <f t="shared" si="1"/>
        <v>32.32</v>
      </c>
      <c r="K17" s="11">
        <f t="shared" si="2"/>
        <v>65.44</v>
      </c>
      <c r="L17" s="8">
        <v>15</v>
      </c>
      <c r="M17" s="20" t="s">
        <v>13</v>
      </c>
    </row>
    <row r="18" spans="1:13" ht="24.75" customHeight="1">
      <c r="A18" s="15">
        <v>16</v>
      </c>
      <c r="B18" s="6" t="s">
        <v>46</v>
      </c>
      <c r="C18" s="6" t="s">
        <v>15</v>
      </c>
      <c r="D18" s="7" t="s">
        <v>47</v>
      </c>
      <c r="E18" s="7" t="s">
        <v>17</v>
      </c>
      <c r="F18" s="6">
        <v>10</v>
      </c>
      <c r="G18" s="16">
        <v>56</v>
      </c>
      <c r="H18" s="16">
        <f t="shared" si="0"/>
        <v>33.6</v>
      </c>
      <c r="I18" s="8">
        <v>79.44</v>
      </c>
      <c r="J18" s="11">
        <f t="shared" si="1"/>
        <v>31.776</v>
      </c>
      <c r="K18" s="11">
        <f t="shared" si="2"/>
        <v>65.376</v>
      </c>
      <c r="L18" s="8">
        <v>16</v>
      </c>
      <c r="M18" s="20" t="s">
        <v>13</v>
      </c>
    </row>
    <row r="19" spans="1:13" ht="24.75" customHeight="1">
      <c r="A19" s="15">
        <v>17</v>
      </c>
      <c r="B19" s="6" t="s">
        <v>48</v>
      </c>
      <c r="C19" s="6" t="s">
        <v>15</v>
      </c>
      <c r="D19" s="7" t="s">
        <v>49</v>
      </c>
      <c r="E19" s="7" t="s">
        <v>17</v>
      </c>
      <c r="F19" s="6">
        <v>1</v>
      </c>
      <c r="G19" s="16">
        <v>55.2</v>
      </c>
      <c r="H19" s="16">
        <f t="shared" si="0"/>
        <v>33.12</v>
      </c>
      <c r="I19" s="8">
        <v>80.5</v>
      </c>
      <c r="J19" s="11">
        <f t="shared" si="1"/>
        <v>32.2</v>
      </c>
      <c r="K19" s="11">
        <f t="shared" si="2"/>
        <v>65.32</v>
      </c>
      <c r="L19" s="8">
        <v>17</v>
      </c>
      <c r="M19" s="20" t="s">
        <v>13</v>
      </c>
    </row>
    <row r="20" spans="1:13" ht="24.75" customHeight="1">
      <c r="A20" s="15">
        <v>18</v>
      </c>
      <c r="B20" s="6" t="s">
        <v>50</v>
      </c>
      <c r="C20" s="6" t="s">
        <v>15</v>
      </c>
      <c r="D20" s="7" t="s">
        <v>51</v>
      </c>
      <c r="E20" s="7" t="s">
        <v>17</v>
      </c>
      <c r="F20" s="6">
        <v>18</v>
      </c>
      <c r="G20" s="16">
        <v>54.4</v>
      </c>
      <c r="H20" s="16">
        <f t="shared" si="0"/>
        <v>32.64</v>
      </c>
      <c r="I20" s="8">
        <v>80.3</v>
      </c>
      <c r="J20" s="11">
        <f t="shared" si="1"/>
        <v>32.12</v>
      </c>
      <c r="K20" s="11">
        <f t="shared" si="2"/>
        <v>64.75999999999999</v>
      </c>
      <c r="L20" s="8">
        <v>18</v>
      </c>
      <c r="M20" s="20" t="s">
        <v>13</v>
      </c>
    </row>
    <row r="21" spans="1:13" ht="24.75" customHeight="1">
      <c r="A21" s="15">
        <v>19</v>
      </c>
      <c r="B21" s="6" t="s">
        <v>52</v>
      </c>
      <c r="C21" s="6" t="s">
        <v>15</v>
      </c>
      <c r="D21" s="7" t="s">
        <v>53</v>
      </c>
      <c r="E21" s="7" t="s">
        <v>17</v>
      </c>
      <c r="F21" s="6">
        <v>16</v>
      </c>
      <c r="G21" s="16">
        <v>53.6</v>
      </c>
      <c r="H21" s="16">
        <f t="shared" si="0"/>
        <v>32.16</v>
      </c>
      <c r="I21" s="8">
        <v>81.46</v>
      </c>
      <c r="J21" s="11">
        <f t="shared" si="1"/>
        <v>32.583999999999996</v>
      </c>
      <c r="K21" s="11">
        <f t="shared" si="2"/>
        <v>64.744</v>
      </c>
      <c r="L21" s="8">
        <v>19</v>
      </c>
      <c r="M21" s="20" t="s">
        <v>13</v>
      </c>
    </row>
    <row r="22" spans="1:13" ht="24.75" customHeight="1">
      <c r="A22" s="15">
        <v>20</v>
      </c>
      <c r="B22" s="6" t="s">
        <v>54</v>
      </c>
      <c r="C22" s="6" t="s">
        <v>15</v>
      </c>
      <c r="D22" s="7" t="s">
        <v>55</v>
      </c>
      <c r="E22" s="7" t="s">
        <v>17</v>
      </c>
      <c r="F22" s="6">
        <v>21</v>
      </c>
      <c r="G22" s="16">
        <v>52.8</v>
      </c>
      <c r="H22" s="16">
        <f t="shared" si="0"/>
        <v>31.679999999999996</v>
      </c>
      <c r="I22" s="8">
        <v>81.38</v>
      </c>
      <c r="J22" s="11">
        <f t="shared" si="1"/>
        <v>32.552</v>
      </c>
      <c r="K22" s="11">
        <f t="shared" si="2"/>
        <v>64.232</v>
      </c>
      <c r="L22" s="8">
        <v>20</v>
      </c>
      <c r="M22" s="20" t="s">
        <v>13</v>
      </c>
    </row>
    <row r="23" spans="1:13" ht="24.75" customHeight="1">
      <c r="A23" s="15">
        <v>21</v>
      </c>
      <c r="B23" s="6" t="s">
        <v>56</v>
      </c>
      <c r="C23" s="6" t="s">
        <v>15</v>
      </c>
      <c r="D23" s="7" t="s">
        <v>57</v>
      </c>
      <c r="E23" s="7" t="s">
        <v>17</v>
      </c>
      <c r="F23" s="6">
        <v>8</v>
      </c>
      <c r="G23" s="16">
        <v>52.8</v>
      </c>
      <c r="H23" s="16">
        <f t="shared" si="0"/>
        <v>31.679999999999996</v>
      </c>
      <c r="I23" s="8">
        <v>81.18</v>
      </c>
      <c r="J23" s="11">
        <f t="shared" si="1"/>
        <v>32.472</v>
      </c>
      <c r="K23" s="11">
        <f t="shared" si="2"/>
        <v>64.152</v>
      </c>
      <c r="L23" s="8">
        <v>21</v>
      </c>
      <c r="M23" s="8"/>
    </row>
    <row r="24" spans="1:13" ht="24.75" customHeight="1">
      <c r="A24" s="15">
        <v>22</v>
      </c>
      <c r="B24" s="6" t="s">
        <v>58</v>
      </c>
      <c r="C24" s="6" t="s">
        <v>15</v>
      </c>
      <c r="D24" s="7" t="s">
        <v>59</v>
      </c>
      <c r="E24" s="7" t="s">
        <v>17</v>
      </c>
      <c r="F24" s="6">
        <v>22</v>
      </c>
      <c r="G24" s="16">
        <v>52.8</v>
      </c>
      <c r="H24" s="16">
        <f t="shared" si="0"/>
        <v>31.679999999999996</v>
      </c>
      <c r="I24" s="8">
        <v>80.76</v>
      </c>
      <c r="J24" s="11">
        <f t="shared" si="1"/>
        <v>32.304</v>
      </c>
      <c r="K24" s="11">
        <f t="shared" si="2"/>
        <v>63.983999999999995</v>
      </c>
      <c r="L24" s="8">
        <v>22</v>
      </c>
      <c r="M24" s="8"/>
    </row>
    <row r="25" spans="1:13" ht="24.75" customHeight="1">
      <c r="A25" s="15">
        <v>23</v>
      </c>
      <c r="B25" s="6" t="s">
        <v>60</v>
      </c>
      <c r="C25" s="6" t="s">
        <v>15</v>
      </c>
      <c r="D25" s="7" t="s">
        <v>61</v>
      </c>
      <c r="E25" s="7" t="s">
        <v>17</v>
      </c>
      <c r="F25" s="6">
        <v>9</v>
      </c>
      <c r="G25" s="16">
        <v>52.8</v>
      </c>
      <c r="H25" s="16">
        <f t="shared" si="0"/>
        <v>31.679999999999996</v>
      </c>
      <c r="I25" s="8">
        <v>80.12</v>
      </c>
      <c r="J25" s="11">
        <f t="shared" si="1"/>
        <v>32.048</v>
      </c>
      <c r="K25" s="11">
        <f t="shared" si="2"/>
        <v>63.727999999999994</v>
      </c>
      <c r="L25" s="8">
        <v>23</v>
      </c>
      <c r="M25" s="8"/>
    </row>
    <row r="26" spans="1:13" ht="24.75" customHeight="1">
      <c r="A26" s="15">
        <v>24</v>
      </c>
      <c r="B26" s="6" t="s">
        <v>62</v>
      </c>
      <c r="C26" s="6" t="s">
        <v>15</v>
      </c>
      <c r="D26" s="7" t="s">
        <v>63</v>
      </c>
      <c r="E26" s="7" t="s">
        <v>17</v>
      </c>
      <c r="F26" s="6">
        <v>4</v>
      </c>
      <c r="G26" s="16">
        <v>52.8</v>
      </c>
      <c r="H26" s="16">
        <f t="shared" si="0"/>
        <v>31.679999999999996</v>
      </c>
      <c r="I26" s="8">
        <v>79.96</v>
      </c>
      <c r="J26" s="11">
        <f t="shared" si="1"/>
        <v>31.983999999999998</v>
      </c>
      <c r="K26" s="11">
        <f t="shared" si="2"/>
        <v>63.663999999999994</v>
      </c>
      <c r="L26" s="8">
        <v>24</v>
      </c>
      <c r="M26" s="8"/>
    </row>
    <row r="27" spans="1:13" ht="24.75" customHeight="1">
      <c r="A27" s="15">
        <v>25</v>
      </c>
      <c r="B27" s="6" t="s">
        <v>64</v>
      </c>
      <c r="C27" s="6" t="s">
        <v>15</v>
      </c>
      <c r="D27" s="7" t="s">
        <v>65</v>
      </c>
      <c r="E27" s="7" t="s">
        <v>17</v>
      </c>
      <c r="F27" s="6">
        <v>12</v>
      </c>
      <c r="G27" s="16">
        <v>52.8</v>
      </c>
      <c r="H27" s="16">
        <f t="shared" si="0"/>
        <v>31.679999999999996</v>
      </c>
      <c r="I27" s="8">
        <v>79.2</v>
      </c>
      <c r="J27" s="11">
        <f t="shared" si="1"/>
        <v>31.680000000000003</v>
      </c>
      <c r="K27" s="11">
        <f t="shared" si="2"/>
        <v>63.36</v>
      </c>
      <c r="L27" s="8">
        <v>25</v>
      </c>
      <c r="M27" s="8"/>
    </row>
  </sheetData>
  <sheetProtection/>
  <mergeCells count="1">
    <mergeCell ref="A1:M1"/>
  </mergeCells>
  <dataValidations count="1">
    <dataValidation type="list" allowBlank="1" showInputMessage="1" showErrorMessage="1" sqref="C3 C6 C7 C8 C9 C10 C20 C21 C22 C26 C27 C4:C5 C11:C14 C15:C17 C18:C19 C23:C25">
      <formula1>"男,女"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5.875" style="14" customWidth="1"/>
    <col min="2" max="2" width="9.00390625" style="13" customWidth="1"/>
    <col min="3" max="3" width="6.25390625" style="13" customWidth="1"/>
    <col min="4" max="5" width="9.00390625" style="13" customWidth="1"/>
    <col min="6" max="6" width="10.75390625" style="13" customWidth="1"/>
    <col min="7" max="8" width="9.00390625" style="13" customWidth="1"/>
    <col min="9" max="9" width="9.75390625" style="13" customWidth="1"/>
    <col min="10" max="11" width="9.00390625" style="13" customWidth="1"/>
    <col min="12" max="12" width="6.125" style="13" customWidth="1"/>
    <col min="13" max="13" width="17.25390625" style="13" customWidth="1"/>
    <col min="14" max="16384" width="9.00390625" style="13" customWidth="1"/>
  </cols>
  <sheetData>
    <row r="1" spans="1:13" ht="75" customHeight="1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9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2" t="s">
        <v>7</v>
      </c>
      <c r="H2" s="2" t="s">
        <v>8</v>
      </c>
      <c r="I2" s="4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24.75" customHeight="1">
      <c r="A3" s="15">
        <v>1</v>
      </c>
      <c r="B3" s="6" t="s">
        <v>67</v>
      </c>
      <c r="C3" s="6" t="s">
        <v>15</v>
      </c>
      <c r="D3" s="7" t="s">
        <v>68</v>
      </c>
      <c r="E3" s="16">
        <v>3001</v>
      </c>
      <c r="F3" s="8">
        <v>9</v>
      </c>
      <c r="G3" s="16">
        <v>60</v>
      </c>
      <c r="H3" s="16">
        <f aca="true" t="shared" si="0" ref="H3:H26">G3*0.6</f>
        <v>36</v>
      </c>
      <c r="I3" s="8">
        <v>82.74</v>
      </c>
      <c r="J3" s="17">
        <f aca="true" t="shared" si="1" ref="J3:J26">I3*0.4</f>
        <v>33.096</v>
      </c>
      <c r="K3" s="11">
        <f aca="true" t="shared" si="2" ref="K3:K26">H3+J3</f>
        <v>69.096</v>
      </c>
      <c r="L3" s="8">
        <v>1</v>
      </c>
      <c r="M3" s="2" t="s">
        <v>13</v>
      </c>
    </row>
    <row r="4" spans="1:13" ht="24.75" customHeight="1">
      <c r="A4" s="15">
        <v>2</v>
      </c>
      <c r="B4" s="6" t="s">
        <v>69</v>
      </c>
      <c r="C4" s="6" t="s">
        <v>15</v>
      </c>
      <c r="D4" s="7" t="s">
        <v>70</v>
      </c>
      <c r="E4" s="16">
        <v>3001</v>
      </c>
      <c r="F4" s="8">
        <v>19</v>
      </c>
      <c r="G4" s="16">
        <v>58.4</v>
      </c>
      <c r="H4" s="16">
        <f t="shared" si="0"/>
        <v>35.04</v>
      </c>
      <c r="I4" s="8">
        <v>81.8</v>
      </c>
      <c r="J4" s="17">
        <f t="shared" si="1"/>
        <v>32.72</v>
      </c>
      <c r="K4" s="11">
        <f t="shared" si="2"/>
        <v>67.75999999999999</v>
      </c>
      <c r="L4" s="8">
        <v>2</v>
      </c>
      <c r="M4" s="2" t="s">
        <v>13</v>
      </c>
    </row>
    <row r="5" spans="1:13" ht="24.75" customHeight="1">
      <c r="A5" s="15">
        <v>3</v>
      </c>
      <c r="B5" s="6" t="s">
        <v>71</v>
      </c>
      <c r="C5" s="6" t="s">
        <v>15</v>
      </c>
      <c r="D5" s="7" t="s">
        <v>72</v>
      </c>
      <c r="E5" s="16">
        <v>3001</v>
      </c>
      <c r="F5" s="8">
        <v>1</v>
      </c>
      <c r="G5" s="16">
        <v>55.2</v>
      </c>
      <c r="H5" s="16">
        <f t="shared" si="0"/>
        <v>33.12</v>
      </c>
      <c r="I5" s="8">
        <v>82.5</v>
      </c>
      <c r="J5" s="17">
        <f t="shared" si="1"/>
        <v>33</v>
      </c>
      <c r="K5" s="11">
        <f t="shared" si="2"/>
        <v>66.12</v>
      </c>
      <c r="L5" s="8">
        <v>3</v>
      </c>
      <c r="M5" s="2" t="s">
        <v>13</v>
      </c>
    </row>
    <row r="6" spans="1:13" ht="24.75" customHeight="1">
      <c r="A6" s="15">
        <v>4</v>
      </c>
      <c r="B6" s="6" t="s">
        <v>73</v>
      </c>
      <c r="C6" s="6" t="s">
        <v>15</v>
      </c>
      <c r="D6" s="7" t="s">
        <v>74</v>
      </c>
      <c r="E6" s="16">
        <v>3001</v>
      </c>
      <c r="F6" s="8">
        <v>2</v>
      </c>
      <c r="G6" s="16">
        <v>56</v>
      </c>
      <c r="H6" s="16">
        <f t="shared" si="0"/>
        <v>33.6</v>
      </c>
      <c r="I6" s="8">
        <v>81.24</v>
      </c>
      <c r="J6" s="17">
        <f t="shared" si="1"/>
        <v>32.496</v>
      </c>
      <c r="K6" s="11">
        <f t="shared" si="2"/>
        <v>66.096</v>
      </c>
      <c r="L6" s="8">
        <v>4</v>
      </c>
      <c r="M6" s="2" t="s">
        <v>13</v>
      </c>
    </row>
    <row r="7" spans="1:13" ht="24.75" customHeight="1">
      <c r="A7" s="15">
        <v>5</v>
      </c>
      <c r="B7" s="6" t="s">
        <v>75</v>
      </c>
      <c r="C7" s="6" t="s">
        <v>15</v>
      </c>
      <c r="D7" s="7" t="s">
        <v>76</v>
      </c>
      <c r="E7" s="16">
        <v>3001</v>
      </c>
      <c r="F7" s="8">
        <v>10</v>
      </c>
      <c r="G7" s="16">
        <v>54.4</v>
      </c>
      <c r="H7" s="16">
        <f t="shared" si="0"/>
        <v>32.64</v>
      </c>
      <c r="I7" s="8">
        <v>80.6</v>
      </c>
      <c r="J7" s="17">
        <f t="shared" si="1"/>
        <v>32.24</v>
      </c>
      <c r="K7" s="11">
        <f t="shared" si="2"/>
        <v>64.88</v>
      </c>
      <c r="L7" s="8">
        <v>5</v>
      </c>
      <c r="M7" s="2" t="s">
        <v>13</v>
      </c>
    </row>
    <row r="8" spans="1:13" ht="24.75" customHeight="1">
      <c r="A8" s="15">
        <v>6</v>
      </c>
      <c r="B8" s="6" t="s">
        <v>77</v>
      </c>
      <c r="C8" s="6" t="s">
        <v>15</v>
      </c>
      <c r="D8" s="7" t="s">
        <v>78</v>
      </c>
      <c r="E8" s="16">
        <v>3001</v>
      </c>
      <c r="F8" s="8">
        <v>5</v>
      </c>
      <c r="G8" s="16">
        <v>52.8</v>
      </c>
      <c r="H8" s="16">
        <f t="shared" si="0"/>
        <v>31.679999999999996</v>
      </c>
      <c r="I8" s="8">
        <v>82.46</v>
      </c>
      <c r="J8" s="17">
        <f t="shared" si="1"/>
        <v>32.984</v>
      </c>
      <c r="K8" s="11">
        <f t="shared" si="2"/>
        <v>64.664</v>
      </c>
      <c r="L8" s="8">
        <v>6</v>
      </c>
      <c r="M8" s="2" t="s">
        <v>13</v>
      </c>
    </row>
    <row r="9" spans="1:13" ht="24.75" customHeight="1">
      <c r="A9" s="15">
        <v>7</v>
      </c>
      <c r="B9" s="6" t="s">
        <v>79</v>
      </c>
      <c r="C9" s="6" t="s">
        <v>15</v>
      </c>
      <c r="D9" s="7" t="s">
        <v>80</v>
      </c>
      <c r="E9" s="16">
        <v>3001</v>
      </c>
      <c r="F9" s="8">
        <v>16</v>
      </c>
      <c r="G9" s="16">
        <v>55.2</v>
      </c>
      <c r="H9" s="16">
        <f t="shared" si="0"/>
        <v>33.12</v>
      </c>
      <c r="I9" s="8">
        <v>78.66</v>
      </c>
      <c r="J9" s="17">
        <f t="shared" si="1"/>
        <v>31.464</v>
      </c>
      <c r="K9" s="11">
        <f t="shared" si="2"/>
        <v>64.584</v>
      </c>
      <c r="L9" s="8">
        <v>7</v>
      </c>
      <c r="M9" s="2" t="s">
        <v>13</v>
      </c>
    </row>
    <row r="10" spans="1:13" ht="24.75" customHeight="1">
      <c r="A10" s="15">
        <v>8</v>
      </c>
      <c r="B10" s="6" t="s">
        <v>81</v>
      </c>
      <c r="C10" s="6" t="s">
        <v>15</v>
      </c>
      <c r="D10" s="7" t="s">
        <v>82</v>
      </c>
      <c r="E10" s="16">
        <v>3001</v>
      </c>
      <c r="F10" s="8">
        <v>3</v>
      </c>
      <c r="G10" s="16">
        <v>53.6</v>
      </c>
      <c r="H10" s="16">
        <f t="shared" si="0"/>
        <v>32.16</v>
      </c>
      <c r="I10" s="8">
        <v>80.04</v>
      </c>
      <c r="J10" s="17">
        <f t="shared" si="1"/>
        <v>32.016000000000005</v>
      </c>
      <c r="K10" s="11">
        <f t="shared" si="2"/>
        <v>64.176</v>
      </c>
      <c r="L10" s="8">
        <v>8</v>
      </c>
      <c r="M10" s="2" t="s">
        <v>13</v>
      </c>
    </row>
    <row r="11" spans="1:13" ht="24.75" customHeight="1">
      <c r="A11" s="15">
        <v>9</v>
      </c>
      <c r="B11" s="6" t="s">
        <v>83</v>
      </c>
      <c r="C11" s="6" t="s">
        <v>15</v>
      </c>
      <c r="D11" s="7" t="s">
        <v>84</v>
      </c>
      <c r="E11" s="16">
        <v>3001</v>
      </c>
      <c r="F11" s="8">
        <v>21</v>
      </c>
      <c r="G11" s="16">
        <v>52.8</v>
      </c>
      <c r="H11" s="16">
        <f t="shared" si="0"/>
        <v>31.679999999999996</v>
      </c>
      <c r="I11" s="8">
        <v>79.62</v>
      </c>
      <c r="J11" s="17">
        <f t="shared" si="1"/>
        <v>31.848000000000003</v>
      </c>
      <c r="K11" s="11">
        <f t="shared" si="2"/>
        <v>63.528</v>
      </c>
      <c r="L11" s="8">
        <v>9</v>
      </c>
      <c r="M11" s="2" t="s">
        <v>13</v>
      </c>
    </row>
    <row r="12" spans="1:13" ht="24.75" customHeight="1">
      <c r="A12" s="15">
        <v>10</v>
      </c>
      <c r="B12" s="6" t="s">
        <v>85</v>
      </c>
      <c r="C12" s="6" t="s">
        <v>15</v>
      </c>
      <c r="D12" s="7" t="s">
        <v>86</v>
      </c>
      <c r="E12" s="16">
        <v>3001</v>
      </c>
      <c r="F12" s="8">
        <v>14</v>
      </c>
      <c r="G12" s="16">
        <v>51.2</v>
      </c>
      <c r="H12" s="16">
        <f t="shared" si="0"/>
        <v>30.72</v>
      </c>
      <c r="I12" s="8">
        <v>81.58</v>
      </c>
      <c r="J12" s="17">
        <f t="shared" si="1"/>
        <v>32.632</v>
      </c>
      <c r="K12" s="11">
        <f t="shared" si="2"/>
        <v>63.352</v>
      </c>
      <c r="L12" s="8">
        <v>10</v>
      </c>
      <c r="M12" s="2" t="s">
        <v>13</v>
      </c>
    </row>
    <row r="13" spans="1:13" ht="24.75" customHeight="1">
      <c r="A13" s="15">
        <v>11</v>
      </c>
      <c r="B13" s="6" t="s">
        <v>87</v>
      </c>
      <c r="C13" s="6" t="s">
        <v>15</v>
      </c>
      <c r="D13" s="7" t="s">
        <v>88</v>
      </c>
      <c r="E13" s="16">
        <v>3001</v>
      </c>
      <c r="F13" s="8">
        <v>13</v>
      </c>
      <c r="G13" s="16">
        <v>52.8</v>
      </c>
      <c r="H13" s="16">
        <f t="shared" si="0"/>
        <v>31.679999999999996</v>
      </c>
      <c r="I13" s="8">
        <v>79.12</v>
      </c>
      <c r="J13" s="17">
        <f t="shared" si="1"/>
        <v>31.648000000000003</v>
      </c>
      <c r="K13" s="11">
        <f t="shared" si="2"/>
        <v>63.328</v>
      </c>
      <c r="L13" s="8">
        <v>11</v>
      </c>
      <c r="M13" s="2" t="s">
        <v>13</v>
      </c>
    </row>
    <row r="14" spans="1:13" ht="24.75" customHeight="1">
      <c r="A14" s="15">
        <v>12</v>
      </c>
      <c r="B14" s="6" t="s">
        <v>89</v>
      </c>
      <c r="C14" s="6" t="s">
        <v>15</v>
      </c>
      <c r="D14" s="7" t="s">
        <v>90</v>
      </c>
      <c r="E14" s="16">
        <v>3001</v>
      </c>
      <c r="F14" s="8">
        <v>12</v>
      </c>
      <c r="G14" s="16">
        <v>50.4</v>
      </c>
      <c r="H14" s="16">
        <f t="shared" si="0"/>
        <v>30.24</v>
      </c>
      <c r="I14" s="8">
        <v>79.98</v>
      </c>
      <c r="J14" s="17">
        <f t="shared" si="1"/>
        <v>31.992000000000004</v>
      </c>
      <c r="K14" s="11">
        <f t="shared" si="2"/>
        <v>62.232</v>
      </c>
      <c r="L14" s="8">
        <v>12</v>
      </c>
      <c r="M14" s="2" t="s">
        <v>13</v>
      </c>
    </row>
    <row r="15" spans="1:13" ht="24.75" customHeight="1">
      <c r="A15" s="15">
        <v>13</v>
      </c>
      <c r="B15" s="6" t="s">
        <v>91</v>
      </c>
      <c r="C15" s="6" t="s">
        <v>15</v>
      </c>
      <c r="D15" s="7" t="s">
        <v>92</v>
      </c>
      <c r="E15" s="16">
        <v>3001</v>
      </c>
      <c r="F15" s="8">
        <v>11</v>
      </c>
      <c r="G15" s="16">
        <v>49.6</v>
      </c>
      <c r="H15" s="16">
        <f t="shared" si="0"/>
        <v>29.759999999999998</v>
      </c>
      <c r="I15" s="8">
        <v>80.82</v>
      </c>
      <c r="J15" s="17">
        <f t="shared" si="1"/>
        <v>32.327999999999996</v>
      </c>
      <c r="K15" s="11">
        <f t="shared" si="2"/>
        <v>62.087999999999994</v>
      </c>
      <c r="L15" s="8">
        <v>13</v>
      </c>
      <c r="M15" s="2" t="s">
        <v>13</v>
      </c>
    </row>
    <row r="16" spans="1:13" ht="24.75" customHeight="1">
      <c r="A16" s="15">
        <v>14</v>
      </c>
      <c r="B16" s="6" t="s">
        <v>93</v>
      </c>
      <c r="C16" s="6" t="s">
        <v>15</v>
      </c>
      <c r="D16" s="7" t="s">
        <v>94</v>
      </c>
      <c r="E16" s="16">
        <v>3001</v>
      </c>
      <c r="F16" s="8">
        <v>22</v>
      </c>
      <c r="G16" s="16">
        <v>48.8</v>
      </c>
      <c r="H16" s="16">
        <f t="shared" si="0"/>
        <v>29.279999999999998</v>
      </c>
      <c r="I16" s="8">
        <v>81.84</v>
      </c>
      <c r="J16" s="17">
        <f t="shared" si="1"/>
        <v>32.736000000000004</v>
      </c>
      <c r="K16" s="11">
        <f t="shared" si="2"/>
        <v>62.016000000000005</v>
      </c>
      <c r="L16" s="8">
        <v>14</v>
      </c>
      <c r="M16" s="2" t="s">
        <v>13</v>
      </c>
    </row>
    <row r="17" spans="1:13" ht="24.75" customHeight="1">
      <c r="A17" s="15">
        <v>15</v>
      </c>
      <c r="B17" s="6" t="s">
        <v>95</v>
      </c>
      <c r="C17" s="6" t="s">
        <v>15</v>
      </c>
      <c r="D17" s="7" t="s">
        <v>96</v>
      </c>
      <c r="E17" s="16">
        <v>3001</v>
      </c>
      <c r="F17" s="8">
        <v>15</v>
      </c>
      <c r="G17" s="16">
        <v>49.6</v>
      </c>
      <c r="H17" s="16">
        <f t="shared" si="0"/>
        <v>29.759999999999998</v>
      </c>
      <c r="I17" s="8">
        <v>80.2</v>
      </c>
      <c r="J17" s="17">
        <f t="shared" si="1"/>
        <v>32.080000000000005</v>
      </c>
      <c r="K17" s="11">
        <f t="shared" si="2"/>
        <v>61.84</v>
      </c>
      <c r="L17" s="8">
        <v>15</v>
      </c>
      <c r="M17" s="2" t="s">
        <v>13</v>
      </c>
    </row>
    <row r="18" spans="1:13" ht="24.75" customHeight="1">
      <c r="A18" s="15">
        <v>16</v>
      </c>
      <c r="B18" s="6" t="s">
        <v>97</v>
      </c>
      <c r="C18" s="6" t="s">
        <v>15</v>
      </c>
      <c r="D18" s="7" t="s">
        <v>98</v>
      </c>
      <c r="E18" s="16">
        <v>3001</v>
      </c>
      <c r="F18" s="8">
        <v>7</v>
      </c>
      <c r="G18" s="16">
        <v>48.8</v>
      </c>
      <c r="H18" s="16">
        <f t="shared" si="0"/>
        <v>29.279999999999998</v>
      </c>
      <c r="I18" s="8">
        <v>80.12</v>
      </c>
      <c r="J18" s="17">
        <f t="shared" si="1"/>
        <v>32.048</v>
      </c>
      <c r="K18" s="11">
        <f t="shared" si="2"/>
        <v>61.328</v>
      </c>
      <c r="L18" s="8">
        <v>16</v>
      </c>
      <c r="M18" s="2" t="s">
        <v>13</v>
      </c>
    </row>
    <row r="19" spans="1:13" ht="24.75" customHeight="1">
      <c r="A19" s="15">
        <v>17</v>
      </c>
      <c r="B19" s="6" t="s">
        <v>99</v>
      </c>
      <c r="C19" s="6" t="s">
        <v>15</v>
      </c>
      <c r="D19" s="7" t="s">
        <v>100</v>
      </c>
      <c r="E19" s="16">
        <v>3001</v>
      </c>
      <c r="F19" s="8">
        <v>18</v>
      </c>
      <c r="G19" s="16">
        <v>48</v>
      </c>
      <c r="H19" s="16">
        <f t="shared" si="0"/>
        <v>28.799999999999997</v>
      </c>
      <c r="I19" s="8">
        <v>81.12</v>
      </c>
      <c r="J19" s="17">
        <f t="shared" si="1"/>
        <v>32.448</v>
      </c>
      <c r="K19" s="11">
        <f t="shared" si="2"/>
        <v>61.248</v>
      </c>
      <c r="L19" s="8">
        <v>17</v>
      </c>
      <c r="M19" s="2" t="s">
        <v>13</v>
      </c>
    </row>
    <row r="20" spans="1:13" ht="24.75" customHeight="1">
      <c r="A20" s="15">
        <v>18</v>
      </c>
      <c r="B20" s="6" t="s">
        <v>101</v>
      </c>
      <c r="C20" s="6" t="s">
        <v>15</v>
      </c>
      <c r="D20" s="7" t="s">
        <v>102</v>
      </c>
      <c r="E20" s="16">
        <v>3001</v>
      </c>
      <c r="F20" s="8">
        <v>23</v>
      </c>
      <c r="G20" s="16">
        <v>48</v>
      </c>
      <c r="H20" s="16">
        <f t="shared" si="0"/>
        <v>28.799999999999997</v>
      </c>
      <c r="I20" s="8">
        <v>81.12</v>
      </c>
      <c r="J20" s="17">
        <f t="shared" si="1"/>
        <v>32.448</v>
      </c>
      <c r="K20" s="11">
        <f t="shared" si="2"/>
        <v>61.248</v>
      </c>
      <c r="L20" s="8">
        <v>18</v>
      </c>
      <c r="M20" s="2" t="s">
        <v>13</v>
      </c>
    </row>
    <row r="21" spans="1:13" ht="24.75" customHeight="1">
      <c r="A21" s="15">
        <v>19</v>
      </c>
      <c r="B21" s="6" t="s">
        <v>103</v>
      </c>
      <c r="C21" s="6" t="s">
        <v>15</v>
      </c>
      <c r="D21" s="7" t="s">
        <v>104</v>
      </c>
      <c r="E21" s="16">
        <v>3001</v>
      </c>
      <c r="F21" s="8">
        <v>17</v>
      </c>
      <c r="G21" s="16">
        <v>48</v>
      </c>
      <c r="H21" s="16">
        <f t="shared" si="0"/>
        <v>28.799999999999997</v>
      </c>
      <c r="I21" s="8">
        <v>81.06</v>
      </c>
      <c r="J21" s="17">
        <f t="shared" si="1"/>
        <v>32.424</v>
      </c>
      <c r="K21" s="11">
        <f t="shared" si="2"/>
        <v>61.224</v>
      </c>
      <c r="L21" s="8">
        <v>19</v>
      </c>
      <c r="M21" s="2" t="s">
        <v>13</v>
      </c>
    </row>
    <row r="22" spans="1:13" ht="24.75" customHeight="1">
      <c r="A22" s="15">
        <v>20</v>
      </c>
      <c r="B22" s="6" t="s">
        <v>105</v>
      </c>
      <c r="C22" s="6" t="s">
        <v>15</v>
      </c>
      <c r="D22" s="7" t="s">
        <v>106</v>
      </c>
      <c r="E22" s="16">
        <v>3001</v>
      </c>
      <c r="F22" s="8">
        <v>8</v>
      </c>
      <c r="G22" s="16">
        <v>48.8</v>
      </c>
      <c r="H22" s="16">
        <f t="shared" si="0"/>
        <v>29.279999999999998</v>
      </c>
      <c r="I22" s="8">
        <v>79.34</v>
      </c>
      <c r="J22" s="17">
        <f t="shared" si="1"/>
        <v>31.736000000000004</v>
      </c>
      <c r="K22" s="11">
        <f t="shared" si="2"/>
        <v>61.016000000000005</v>
      </c>
      <c r="L22" s="8">
        <v>20</v>
      </c>
      <c r="M22" s="2" t="s">
        <v>13</v>
      </c>
    </row>
    <row r="23" spans="1:13" ht="24.75" customHeight="1">
      <c r="A23" s="15">
        <v>21</v>
      </c>
      <c r="B23" s="6" t="s">
        <v>107</v>
      </c>
      <c r="C23" s="6" t="s">
        <v>15</v>
      </c>
      <c r="D23" s="7" t="s">
        <v>108</v>
      </c>
      <c r="E23" s="16">
        <v>3001</v>
      </c>
      <c r="F23" s="8">
        <v>24</v>
      </c>
      <c r="G23" s="16">
        <v>47.2</v>
      </c>
      <c r="H23" s="16">
        <f t="shared" si="0"/>
        <v>28.32</v>
      </c>
      <c r="I23" s="8">
        <v>81.22</v>
      </c>
      <c r="J23" s="17">
        <f t="shared" si="1"/>
        <v>32.488</v>
      </c>
      <c r="K23" s="11">
        <f t="shared" si="2"/>
        <v>60.808</v>
      </c>
      <c r="L23" s="8">
        <v>21</v>
      </c>
      <c r="M23" s="8"/>
    </row>
    <row r="24" spans="1:13" ht="24.75" customHeight="1">
      <c r="A24" s="15">
        <v>22</v>
      </c>
      <c r="B24" s="6" t="s">
        <v>109</v>
      </c>
      <c r="C24" s="6" t="s">
        <v>15</v>
      </c>
      <c r="D24" s="7" t="s">
        <v>110</v>
      </c>
      <c r="E24" s="16">
        <v>3001</v>
      </c>
      <c r="F24" s="8">
        <v>6</v>
      </c>
      <c r="G24" s="16">
        <v>48</v>
      </c>
      <c r="H24" s="16">
        <f t="shared" si="0"/>
        <v>28.799999999999997</v>
      </c>
      <c r="I24" s="8">
        <v>79.98</v>
      </c>
      <c r="J24" s="17">
        <f t="shared" si="1"/>
        <v>31.992000000000004</v>
      </c>
      <c r="K24" s="11">
        <f t="shared" si="2"/>
        <v>60.792</v>
      </c>
      <c r="L24" s="8">
        <v>22</v>
      </c>
      <c r="M24" s="2"/>
    </row>
    <row r="25" spans="1:13" ht="24.75" customHeight="1">
      <c r="A25" s="15">
        <v>23</v>
      </c>
      <c r="B25" s="6" t="s">
        <v>111</v>
      </c>
      <c r="C25" s="6" t="s">
        <v>15</v>
      </c>
      <c r="D25" s="7" t="s">
        <v>112</v>
      </c>
      <c r="E25" s="16">
        <v>3001</v>
      </c>
      <c r="F25" s="8">
        <v>4</v>
      </c>
      <c r="G25" s="16">
        <v>48</v>
      </c>
      <c r="H25" s="16">
        <f t="shared" si="0"/>
        <v>28.799999999999997</v>
      </c>
      <c r="I25" s="8">
        <v>79.96</v>
      </c>
      <c r="J25" s="17">
        <f t="shared" si="1"/>
        <v>31.983999999999998</v>
      </c>
      <c r="K25" s="11">
        <f t="shared" si="2"/>
        <v>60.78399999999999</v>
      </c>
      <c r="L25" s="8">
        <v>23</v>
      </c>
      <c r="M25" s="2"/>
    </row>
    <row r="26" spans="1:13" ht="24.75" customHeight="1">
      <c r="A26" s="15">
        <v>24</v>
      </c>
      <c r="B26" s="6" t="s">
        <v>113</v>
      </c>
      <c r="C26" s="6" t="s">
        <v>15</v>
      </c>
      <c r="D26" s="7" t="s">
        <v>114</v>
      </c>
      <c r="E26" s="16">
        <v>3001</v>
      </c>
      <c r="F26" s="8">
        <v>20</v>
      </c>
      <c r="G26" s="16">
        <v>47.2</v>
      </c>
      <c r="H26" s="16">
        <f t="shared" si="0"/>
        <v>28.32</v>
      </c>
      <c r="I26" s="8">
        <v>80.5</v>
      </c>
      <c r="J26" s="17">
        <f t="shared" si="1"/>
        <v>32.2</v>
      </c>
      <c r="K26" s="11">
        <f t="shared" si="2"/>
        <v>60.52</v>
      </c>
      <c r="L26" s="8">
        <v>24</v>
      </c>
      <c r="M26" s="8"/>
    </row>
    <row r="27" ht="14.25">
      <c r="J27" s="18"/>
    </row>
  </sheetData>
  <sheetProtection/>
  <mergeCells count="1">
    <mergeCell ref="A1:M1"/>
  </mergeCells>
  <dataValidations count="1">
    <dataValidation type="list" allowBlank="1" showInputMessage="1" showErrorMessage="1" sqref="C4 C10 C11 C12 C16 C18 C20 C21 C24 C25 C26 C5:C6 C7:C9 C13:C15 C22:C23">
      <formula1>"男,女"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5.625" style="13" customWidth="1"/>
    <col min="2" max="2" width="9.00390625" style="13" customWidth="1"/>
    <col min="3" max="3" width="6.875" style="13" customWidth="1"/>
    <col min="4" max="4" width="9.00390625" style="13" customWidth="1"/>
    <col min="5" max="5" width="9.25390625" style="13" customWidth="1"/>
    <col min="6" max="6" width="11.25390625" style="13" customWidth="1"/>
    <col min="7" max="8" width="9.00390625" style="13" customWidth="1"/>
    <col min="9" max="9" width="11.25390625" style="13" customWidth="1"/>
    <col min="10" max="10" width="9.125" style="13" customWidth="1"/>
    <col min="11" max="11" width="8.125" style="13" customWidth="1"/>
    <col min="12" max="12" width="6.625" style="13" customWidth="1"/>
    <col min="13" max="13" width="18.00390625" style="13" customWidth="1"/>
    <col min="14" max="16384" width="9.00390625" style="13" customWidth="1"/>
  </cols>
  <sheetData>
    <row r="1" spans="1:13" ht="79.5" customHeight="1">
      <c r="A1" s="1" t="s">
        <v>115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0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2" t="s">
        <v>7</v>
      </c>
      <c r="H2" s="2" t="s">
        <v>8</v>
      </c>
      <c r="I2" s="4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34.5" customHeight="1">
      <c r="A3" s="5">
        <v>1</v>
      </c>
      <c r="B3" s="6" t="s">
        <v>116</v>
      </c>
      <c r="C3" s="6" t="s">
        <v>15</v>
      </c>
      <c r="D3" s="7" t="s">
        <v>117</v>
      </c>
      <c r="E3" s="6">
        <v>3003</v>
      </c>
      <c r="F3" s="8">
        <v>1</v>
      </c>
      <c r="G3" s="10">
        <v>69.6</v>
      </c>
      <c r="H3" s="10">
        <f>G3*0.6</f>
        <v>41.76</v>
      </c>
      <c r="I3" s="8">
        <v>82.16</v>
      </c>
      <c r="J3" s="11">
        <f>I3*0.4</f>
        <v>32.864</v>
      </c>
      <c r="K3" s="11">
        <f>H3+J3</f>
        <v>74.624</v>
      </c>
      <c r="L3" s="8">
        <v>1</v>
      </c>
      <c r="M3" s="2" t="s">
        <v>13</v>
      </c>
    </row>
    <row r="4" spans="1:13" ht="34.5" customHeight="1">
      <c r="A4" s="5">
        <v>2</v>
      </c>
      <c r="B4" s="6" t="s">
        <v>118</v>
      </c>
      <c r="C4" s="6" t="s">
        <v>119</v>
      </c>
      <c r="D4" s="7" t="s">
        <v>120</v>
      </c>
      <c r="E4" s="6">
        <v>3003</v>
      </c>
      <c r="F4" s="8">
        <v>2</v>
      </c>
      <c r="G4" s="10">
        <v>62.4</v>
      </c>
      <c r="H4" s="10">
        <f>G4*0.6</f>
        <v>37.44</v>
      </c>
      <c r="I4" s="8">
        <v>81.18</v>
      </c>
      <c r="J4" s="11">
        <f>I4*0.4</f>
        <v>32.472</v>
      </c>
      <c r="K4" s="11">
        <f>H4+J4</f>
        <v>69.912</v>
      </c>
      <c r="L4" s="8">
        <v>2</v>
      </c>
      <c r="M4" s="8"/>
    </row>
    <row r="5" spans="1:256" ht="14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4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4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4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4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4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4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4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4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4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4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4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4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4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4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4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4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4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sheetProtection/>
  <mergeCells count="1">
    <mergeCell ref="A1:M1"/>
  </mergeCells>
  <dataValidations count="1">
    <dataValidation type="list" allowBlank="1" showInputMessage="1" showErrorMessage="1" sqref="C3 C4">
      <formula1>"男,女"</formula1>
    </dataValidation>
  </dataValidation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6.375" style="0" customWidth="1"/>
    <col min="3" max="3" width="7.00390625" style="0" customWidth="1"/>
    <col min="6" max="6" width="10.75390625" style="0" customWidth="1"/>
    <col min="8" max="8" width="9.75390625" style="0" customWidth="1"/>
    <col min="12" max="12" width="6.375" style="0" customWidth="1"/>
    <col min="13" max="13" width="17.875" style="0" customWidth="1"/>
  </cols>
  <sheetData>
    <row r="1" spans="1:13" ht="79.5" customHeight="1">
      <c r="A1" s="1" t="s">
        <v>121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3" customFormat="1" ht="30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2" t="s">
        <v>7</v>
      </c>
      <c r="H2" s="2" t="s">
        <v>8</v>
      </c>
      <c r="I2" s="4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34.5" customHeight="1">
      <c r="A3" s="5">
        <v>1</v>
      </c>
      <c r="B3" s="6" t="s">
        <v>122</v>
      </c>
      <c r="C3" s="6" t="s">
        <v>119</v>
      </c>
      <c r="D3" s="7" t="s">
        <v>123</v>
      </c>
      <c r="E3" s="6">
        <v>3005</v>
      </c>
      <c r="F3" s="8">
        <v>11</v>
      </c>
      <c r="G3" s="9">
        <v>65.6</v>
      </c>
      <c r="H3" s="10">
        <f>G3*0.6</f>
        <v>39.35999999999999</v>
      </c>
      <c r="I3" s="8">
        <v>82.02</v>
      </c>
      <c r="J3" s="11">
        <f>I3*0.4</f>
        <v>32.808</v>
      </c>
      <c r="K3" s="11">
        <f>H3+J3</f>
        <v>72.16799999999999</v>
      </c>
      <c r="L3" s="8">
        <v>1</v>
      </c>
      <c r="M3" s="2" t="s">
        <v>13</v>
      </c>
    </row>
    <row r="4" spans="1:13" ht="34.5" customHeight="1">
      <c r="A4" s="5">
        <v>2</v>
      </c>
      <c r="B4" s="6" t="s">
        <v>124</v>
      </c>
      <c r="C4" s="6" t="s">
        <v>119</v>
      </c>
      <c r="D4" s="7" t="s">
        <v>125</v>
      </c>
      <c r="E4" s="6">
        <v>3005</v>
      </c>
      <c r="F4" s="8">
        <v>12</v>
      </c>
      <c r="G4" s="9">
        <v>62.4</v>
      </c>
      <c r="H4" s="10">
        <f>G4*0.6</f>
        <v>37.44</v>
      </c>
      <c r="I4" s="8">
        <v>81.78</v>
      </c>
      <c r="J4" s="11">
        <f>I4*0.4</f>
        <v>32.712</v>
      </c>
      <c r="K4" s="11">
        <f>H4+J4</f>
        <v>70.152</v>
      </c>
      <c r="L4" s="8">
        <v>2</v>
      </c>
      <c r="M4" s="8"/>
    </row>
  </sheetData>
  <sheetProtection/>
  <mergeCells count="1">
    <mergeCell ref="A1:M1"/>
  </mergeCells>
  <dataValidations count="1">
    <dataValidation type="list" allowBlank="1" showInputMessage="1" showErrorMessage="1" sqref="C3 C4">
      <formula1>"男,女"</formula1>
    </dataValidation>
  </dataValidation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SheetLayoutView="100" workbookViewId="0" topLeftCell="A1">
      <selection activeCell="H19" sqref="H19"/>
    </sheetView>
  </sheetViews>
  <sheetFormatPr defaultColWidth="9.00390625" defaultRowHeight="14.25"/>
  <cols>
    <col min="1" max="1" width="5.25390625" style="0" customWidth="1"/>
    <col min="6" max="6" width="11.75390625" style="0" customWidth="1"/>
    <col min="8" max="8" width="9.25390625" style="0" customWidth="1"/>
    <col min="12" max="12" width="6.125" style="0" customWidth="1"/>
    <col min="13" max="13" width="17.125" style="0" customWidth="1"/>
  </cols>
  <sheetData>
    <row r="1" spans="1:13" ht="79.5" customHeight="1">
      <c r="A1" s="1" t="s">
        <v>126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4.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2" t="s">
        <v>7</v>
      </c>
      <c r="H2" s="2" t="s">
        <v>8</v>
      </c>
      <c r="I2" s="4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34.5" customHeight="1">
      <c r="A3" s="5">
        <v>1</v>
      </c>
      <c r="B3" s="6" t="s">
        <v>127</v>
      </c>
      <c r="C3" s="6" t="s">
        <v>15</v>
      </c>
      <c r="D3" s="7" t="s">
        <v>128</v>
      </c>
      <c r="E3" s="6">
        <v>3006</v>
      </c>
      <c r="F3" s="8">
        <v>3</v>
      </c>
      <c r="G3" s="9">
        <v>60</v>
      </c>
      <c r="H3" s="10">
        <f>G3*0.6</f>
        <v>36</v>
      </c>
      <c r="I3" s="8">
        <v>81.54</v>
      </c>
      <c r="J3" s="11">
        <f>I3*0.4</f>
        <v>32.61600000000001</v>
      </c>
      <c r="K3" s="11">
        <f>H3+J3</f>
        <v>68.61600000000001</v>
      </c>
      <c r="L3" s="8">
        <v>1</v>
      </c>
      <c r="M3" s="2" t="s">
        <v>13</v>
      </c>
    </row>
    <row r="4" spans="1:13" ht="34.5" customHeight="1">
      <c r="A4" s="5">
        <v>2</v>
      </c>
      <c r="B4" s="6" t="s">
        <v>129</v>
      </c>
      <c r="C4" s="6" t="s">
        <v>119</v>
      </c>
      <c r="D4" s="7" t="s">
        <v>130</v>
      </c>
      <c r="E4" s="6">
        <v>3006</v>
      </c>
      <c r="F4" s="8">
        <v>6</v>
      </c>
      <c r="G4" s="9">
        <v>50.4</v>
      </c>
      <c r="H4" s="10">
        <f>G4*0.6</f>
        <v>30.24</v>
      </c>
      <c r="I4" s="8">
        <v>80.04</v>
      </c>
      <c r="J4" s="11">
        <f>I4*0.4</f>
        <v>32.016000000000005</v>
      </c>
      <c r="K4" s="11">
        <f>H4+J4</f>
        <v>62.256</v>
      </c>
      <c r="L4" s="8">
        <v>2</v>
      </c>
      <c r="M4" s="2" t="s">
        <v>13</v>
      </c>
    </row>
    <row r="5" spans="1:13" ht="34.5" customHeight="1">
      <c r="A5" s="5">
        <v>3</v>
      </c>
      <c r="B5" s="6" t="s">
        <v>131</v>
      </c>
      <c r="C5" s="6" t="s">
        <v>15</v>
      </c>
      <c r="D5" s="7" t="s">
        <v>132</v>
      </c>
      <c r="E5" s="6">
        <v>3006</v>
      </c>
      <c r="F5" s="8"/>
      <c r="G5" s="9">
        <v>56</v>
      </c>
      <c r="H5" s="10">
        <v>33.6</v>
      </c>
      <c r="I5" s="8" t="s">
        <v>133</v>
      </c>
      <c r="J5" s="11"/>
      <c r="K5" s="11"/>
      <c r="L5" s="8"/>
      <c r="M5" s="12"/>
    </row>
    <row r="6" spans="1:13" ht="34.5" customHeight="1">
      <c r="A6" s="5">
        <v>4</v>
      </c>
      <c r="B6" s="6" t="s">
        <v>134</v>
      </c>
      <c r="C6" s="6" t="s">
        <v>15</v>
      </c>
      <c r="D6" s="7" t="s">
        <v>135</v>
      </c>
      <c r="E6" s="6">
        <v>3006</v>
      </c>
      <c r="F6" s="8"/>
      <c r="G6" s="9">
        <v>52</v>
      </c>
      <c r="H6" s="10">
        <f>G6*0.6</f>
        <v>31.2</v>
      </c>
      <c r="I6" s="8" t="s">
        <v>133</v>
      </c>
      <c r="J6" s="11"/>
      <c r="K6" s="11"/>
      <c r="L6" s="8"/>
      <c r="M6" s="8"/>
    </row>
  </sheetData>
  <sheetProtection/>
  <mergeCells count="1">
    <mergeCell ref="A1:M1"/>
  </mergeCells>
  <dataValidations count="1">
    <dataValidation type="list" allowBlank="1" showInputMessage="1" showErrorMessage="1" sqref="C3 C4 C5 C6">
      <formula1>"男,女"</formula1>
    </dataValidation>
  </dataValidation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5.125" style="0" customWidth="1"/>
    <col min="2" max="2" width="7.25390625" style="0" customWidth="1"/>
    <col min="3" max="3" width="6.00390625" style="0" customWidth="1"/>
    <col min="4" max="4" width="9.375" style="0" customWidth="1"/>
    <col min="5" max="5" width="10.00390625" style="0" customWidth="1"/>
    <col min="6" max="6" width="11.75390625" style="0" customWidth="1"/>
    <col min="7" max="7" width="8.625" style="0" customWidth="1"/>
    <col min="8" max="8" width="9.50390625" style="0" customWidth="1"/>
    <col min="10" max="10" width="9.125" style="0" customWidth="1"/>
    <col min="11" max="11" width="8.00390625" style="0" customWidth="1"/>
    <col min="12" max="12" width="6.00390625" style="0" customWidth="1"/>
    <col min="13" max="13" width="16.875" style="0" customWidth="1"/>
  </cols>
  <sheetData>
    <row r="1" spans="1:13" ht="79.5" customHeight="1">
      <c r="A1" s="1" t="s">
        <v>136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4.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2" t="s">
        <v>7</v>
      </c>
      <c r="H2" s="2" t="s">
        <v>8</v>
      </c>
      <c r="I2" s="4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34.5" customHeight="1">
      <c r="A3" s="5">
        <v>1</v>
      </c>
      <c r="B3" s="6" t="s">
        <v>137</v>
      </c>
      <c r="C3" s="6" t="s">
        <v>119</v>
      </c>
      <c r="D3" s="7" t="s">
        <v>138</v>
      </c>
      <c r="E3" s="6">
        <v>3007</v>
      </c>
      <c r="F3" s="8">
        <v>13</v>
      </c>
      <c r="G3" s="10">
        <v>73.6</v>
      </c>
      <c r="H3" s="10">
        <f aca="true" t="shared" si="0" ref="H3:H5">G3*0.6</f>
        <v>44.16</v>
      </c>
      <c r="I3" s="8">
        <v>82.34</v>
      </c>
      <c r="J3" s="11">
        <f aca="true" t="shared" si="1" ref="J3:J5">I3*0.4</f>
        <v>32.936</v>
      </c>
      <c r="K3" s="11">
        <f aca="true" t="shared" si="2" ref="K3:K5">H3+J3</f>
        <v>77.096</v>
      </c>
      <c r="L3" s="8">
        <v>1</v>
      </c>
      <c r="M3" s="2" t="s">
        <v>13</v>
      </c>
    </row>
    <row r="4" spans="1:13" ht="34.5" customHeight="1">
      <c r="A4" s="5">
        <v>2</v>
      </c>
      <c r="B4" s="6" t="s">
        <v>139</v>
      </c>
      <c r="C4" s="6" t="s">
        <v>119</v>
      </c>
      <c r="D4" s="7" t="s">
        <v>140</v>
      </c>
      <c r="E4" s="6">
        <v>3007</v>
      </c>
      <c r="F4" s="8">
        <v>15</v>
      </c>
      <c r="G4" s="10">
        <v>72.8</v>
      </c>
      <c r="H4" s="10">
        <f t="shared" si="0"/>
        <v>43.68</v>
      </c>
      <c r="I4" s="8">
        <v>80.64</v>
      </c>
      <c r="J4" s="11">
        <f t="shared" si="1"/>
        <v>32.256</v>
      </c>
      <c r="K4" s="11">
        <f t="shared" si="2"/>
        <v>75.936</v>
      </c>
      <c r="L4" s="8">
        <v>2</v>
      </c>
      <c r="M4" s="2" t="s">
        <v>13</v>
      </c>
    </row>
    <row r="5" spans="1:13" ht="34.5" customHeight="1">
      <c r="A5" s="5">
        <v>3</v>
      </c>
      <c r="B5" s="6" t="s">
        <v>141</v>
      </c>
      <c r="C5" s="6" t="s">
        <v>15</v>
      </c>
      <c r="D5" s="7" t="s">
        <v>142</v>
      </c>
      <c r="E5" s="6">
        <v>3007</v>
      </c>
      <c r="F5" s="8">
        <v>4</v>
      </c>
      <c r="G5" s="10">
        <v>68</v>
      </c>
      <c r="H5" s="10">
        <f t="shared" si="0"/>
        <v>40.8</v>
      </c>
      <c r="I5" s="8">
        <v>79.8</v>
      </c>
      <c r="J5" s="11">
        <f t="shared" si="1"/>
        <v>31.92</v>
      </c>
      <c r="K5" s="11">
        <f t="shared" si="2"/>
        <v>72.72</v>
      </c>
      <c r="L5" s="8">
        <v>3</v>
      </c>
      <c r="M5" s="8"/>
    </row>
  </sheetData>
  <sheetProtection/>
  <mergeCells count="1">
    <mergeCell ref="A1:M1"/>
  </mergeCells>
  <dataValidations count="1">
    <dataValidation type="list" allowBlank="1" showInputMessage="1" showErrorMessage="1" sqref="C3 C4:C5">
      <formula1>"男,女"</formula1>
    </dataValidation>
  </dataValidations>
  <printOptions/>
  <pageMargins left="0.75" right="0.75" top="1" bottom="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5.125" style="0" customWidth="1"/>
    <col min="3" max="3" width="6.25390625" style="0" customWidth="1"/>
    <col min="6" max="6" width="10.50390625" style="0" customWidth="1"/>
    <col min="8" max="8" width="9.75390625" style="0" customWidth="1"/>
    <col min="13" max="13" width="17.625" style="0" customWidth="1"/>
  </cols>
  <sheetData>
    <row r="1" spans="1:13" ht="79.5" customHeight="1">
      <c r="A1" s="1" t="s">
        <v>143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4.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2" t="s">
        <v>7</v>
      </c>
      <c r="H2" s="2" t="s">
        <v>8</v>
      </c>
      <c r="I2" s="4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34.5" customHeight="1">
      <c r="A3" s="5">
        <v>1</v>
      </c>
      <c r="B3" s="6" t="s">
        <v>144</v>
      </c>
      <c r="C3" s="6" t="s">
        <v>119</v>
      </c>
      <c r="D3" s="7" t="s">
        <v>145</v>
      </c>
      <c r="E3" s="6">
        <v>3008</v>
      </c>
      <c r="F3" s="8">
        <v>7</v>
      </c>
      <c r="G3" s="10">
        <v>60.8</v>
      </c>
      <c r="H3" s="10">
        <f>G3*0.6</f>
        <v>36.48</v>
      </c>
      <c r="I3" s="8">
        <v>82.32</v>
      </c>
      <c r="J3" s="11">
        <f>I3*0.4</f>
        <v>32.928</v>
      </c>
      <c r="K3" s="11">
        <f>H3+J3</f>
        <v>69.40799999999999</v>
      </c>
      <c r="L3" s="8">
        <v>1</v>
      </c>
      <c r="M3" s="2" t="s">
        <v>13</v>
      </c>
    </row>
    <row r="4" spans="1:13" ht="34.5" customHeight="1">
      <c r="A4" s="5">
        <v>2</v>
      </c>
      <c r="B4" s="6" t="s">
        <v>146</v>
      </c>
      <c r="C4" s="6" t="s">
        <v>119</v>
      </c>
      <c r="D4" s="7" t="s">
        <v>147</v>
      </c>
      <c r="E4" s="6">
        <v>3008</v>
      </c>
      <c r="F4" s="8">
        <v>10</v>
      </c>
      <c r="G4" s="10">
        <v>40</v>
      </c>
      <c r="H4" s="10">
        <f>G4*0.6</f>
        <v>24</v>
      </c>
      <c r="I4" s="8">
        <v>79.3</v>
      </c>
      <c r="J4" s="11">
        <f>I4*0.4</f>
        <v>31.72</v>
      </c>
      <c r="K4" s="11">
        <f>H4+J4</f>
        <v>55.72</v>
      </c>
      <c r="L4" s="8">
        <v>2</v>
      </c>
      <c r="M4" s="8"/>
    </row>
  </sheetData>
  <sheetProtection/>
  <mergeCells count="1">
    <mergeCell ref="A1:M1"/>
  </mergeCells>
  <dataValidations count="1">
    <dataValidation type="list" allowBlank="1" showInputMessage="1" showErrorMessage="1" sqref="C3 C4">
      <formula1>"男,女"</formula1>
    </dataValidation>
  </dataValidations>
  <printOptions/>
  <pageMargins left="0.75" right="0.75" top="1" bottom="1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6.25390625" style="0" customWidth="1"/>
    <col min="2" max="2" width="8.00390625" style="0" customWidth="1"/>
    <col min="3" max="3" width="6.25390625" style="0" customWidth="1"/>
    <col min="6" max="6" width="10.875" style="0" customWidth="1"/>
    <col min="8" max="8" width="9.125" style="0" customWidth="1"/>
    <col min="13" max="13" width="17.50390625" style="0" customWidth="1"/>
  </cols>
  <sheetData>
    <row r="1" spans="1:13" ht="79.5" customHeight="1">
      <c r="A1" s="1" t="s">
        <v>148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4.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2" t="s">
        <v>7</v>
      </c>
      <c r="H2" s="2" t="s">
        <v>8</v>
      </c>
      <c r="I2" s="4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34.5" customHeight="1">
      <c r="A3" s="5">
        <v>1</v>
      </c>
      <c r="B3" s="6" t="s">
        <v>149</v>
      </c>
      <c r="C3" s="6" t="s">
        <v>15</v>
      </c>
      <c r="D3" s="7" t="s">
        <v>150</v>
      </c>
      <c r="E3" s="6">
        <v>3009</v>
      </c>
      <c r="F3" s="8">
        <v>16</v>
      </c>
      <c r="G3" s="9">
        <v>68.8</v>
      </c>
      <c r="H3" s="10">
        <f aca="true" t="shared" si="0" ref="H3:H6">G3*0.6</f>
        <v>41.279999999999994</v>
      </c>
      <c r="I3" s="8">
        <v>82.52</v>
      </c>
      <c r="J3" s="11">
        <f aca="true" t="shared" si="1" ref="J3:J6">I3*0.4</f>
        <v>33.008</v>
      </c>
      <c r="K3" s="11">
        <f aca="true" t="shared" si="2" ref="K3:K6">H3+J3</f>
        <v>74.288</v>
      </c>
      <c r="L3" s="8">
        <v>1</v>
      </c>
      <c r="M3" s="2" t="s">
        <v>13</v>
      </c>
    </row>
    <row r="4" spans="1:13" ht="34.5" customHeight="1">
      <c r="A4" s="5">
        <v>2</v>
      </c>
      <c r="B4" s="6" t="s">
        <v>151</v>
      </c>
      <c r="C4" s="6" t="s">
        <v>119</v>
      </c>
      <c r="D4" s="7" t="s">
        <v>152</v>
      </c>
      <c r="E4" s="6">
        <v>3009</v>
      </c>
      <c r="F4" s="8">
        <v>14</v>
      </c>
      <c r="G4" s="9">
        <v>68.8</v>
      </c>
      <c r="H4" s="10">
        <f t="shared" si="0"/>
        <v>41.279999999999994</v>
      </c>
      <c r="I4" s="8">
        <v>81.2</v>
      </c>
      <c r="J4" s="11">
        <f t="shared" si="1"/>
        <v>32.480000000000004</v>
      </c>
      <c r="K4" s="11">
        <f t="shared" si="2"/>
        <v>73.75999999999999</v>
      </c>
      <c r="L4" s="8">
        <v>2</v>
      </c>
      <c r="M4" s="2" t="s">
        <v>13</v>
      </c>
    </row>
    <row r="5" spans="1:13" ht="34.5" customHeight="1">
      <c r="A5" s="5">
        <v>3</v>
      </c>
      <c r="B5" s="6" t="s">
        <v>153</v>
      </c>
      <c r="C5" s="6" t="s">
        <v>119</v>
      </c>
      <c r="D5" s="7" t="s">
        <v>154</v>
      </c>
      <c r="E5" s="6">
        <v>3009</v>
      </c>
      <c r="F5" s="8">
        <v>5</v>
      </c>
      <c r="G5" s="9">
        <v>66.4</v>
      </c>
      <c r="H5" s="10">
        <f t="shared" si="0"/>
        <v>39.84</v>
      </c>
      <c r="I5" s="8">
        <v>82.12</v>
      </c>
      <c r="J5" s="11">
        <f t="shared" si="1"/>
        <v>32.848000000000006</v>
      </c>
      <c r="K5" s="11">
        <f t="shared" si="2"/>
        <v>72.68800000000002</v>
      </c>
      <c r="L5" s="8">
        <v>3</v>
      </c>
      <c r="M5" s="8"/>
    </row>
    <row r="6" spans="1:13" ht="34.5" customHeight="1">
      <c r="A6" s="5">
        <v>4</v>
      </c>
      <c r="B6" s="6" t="s">
        <v>155</v>
      </c>
      <c r="C6" s="6" t="s">
        <v>119</v>
      </c>
      <c r="D6" s="7" t="s">
        <v>156</v>
      </c>
      <c r="E6" s="6">
        <v>3009</v>
      </c>
      <c r="F6" s="8">
        <v>8</v>
      </c>
      <c r="G6" s="9">
        <v>66.4</v>
      </c>
      <c r="H6" s="10">
        <f t="shared" si="0"/>
        <v>39.84</v>
      </c>
      <c r="I6" s="8">
        <v>79.92</v>
      </c>
      <c r="J6" s="11">
        <f t="shared" si="1"/>
        <v>31.968000000000004</v>
      </c>
      <c r="K6" s="11">
        <f t="shared" si="2"/>
        <v>71.808</v>
      </c>
      <c r="L6" s="8">
        <v>4</v>
      </c>
      <c r="M6" s="8"/>
    </row>
  </sheetData>
  <sheetProtection/>
  <mergeCells count="1">
    <mergeCell ref="A1:M1"/>
  </mergeCells>
  <dataValidations count="1">
    <dataValidation type="list" allowBlank="1" showInputMessage="1" showErrorMessage="1" sqref="C3 C4 C5 C6">
      <formula1>"男,女"</formula1>
    </dataValidation>
  </dataValidation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刘莎</cp:lastModifiedBy>
  <dcterms:created xsi:type="dcterms:W3CDTF">2018-02-09T02:49:51Z</dcterms:created>
  <dcterms:modified xsi:type="dcterms:W3CDTF">2018-03-01T00:53:48Z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