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firstSheet="1" activeTab="1"/>
  </bookViews>
  <sheets>
    <sheet name="医师" sheetId="10" r:id="rId1"/>
    <sheet name="岗位条件表" sheetId="8" r:id="rId2"/>
  </sheets>
  <definedNames>
    <definedName name="_xlnm._FilterDatabase" localSheetId="1" hidden="1">岗位条件表!$A$2:$F$11</definedName>
    <definedName name="_xlnm._FilterDatabase" localSheetId="0" hidden="1">医师!$A$2:$P$57</definedName>
    <definedName name="_xlnm.Print_Area" localSheetId="0">医师!$A$1:$P$53</definedName>
    <definedName name="_xlnm.Print_Titles" localSheetId="0">医师!$1:$2</definedName>
  </definedNames>
  <calcPr calcId="125725"/>
</workbook>
</file>

<file path=xl/calcChain.xml><?xml version="1.0" encoding="utf-8"?>
<calcChain xmlns="http://schemas.openxmlformats.org/spreadsheetml/2006/main">
  <c r="D53" i="10"/>
  <c r="O20" l="1"/>
  <c r="O4"/>
  <c r="O5"/>
  <c r="O6"/>
  <c r="O7"/>
  <c r="O8"/>
  <c r="O9"/>
  <c r="O10"/>
  <c r="O11"/>
  <c r="O12"/>
  <c r="O13"/>
  <c r="O14"/>
  <c r="O15"/>
  <c r="O16"/>
  <c r="O17"/>
  <c r="O18"/>
  <c r="O19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3"/>
  <c r="L20"/>
  <c r="L4"/>
  <c r="L5"/>
  <c r="L6"/>
  <c r="L7"/>
  <c r="L8"/>
  <c r="L9"/>
  <c r="L10"/>
  <c r="L11"/>
  <c r="L12"/>
  <c r="L13"/>
  <c r="L14"/>
  <c r="L15"/>
  <c r="L16"/>
  <c r="L17"/>
  <c r="L18"/>
  <c r="L19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3"/>
</calcChain>
</file>

<file path=xl/sharedStrings.xml><?xml version="1.0" encoding="utf-8"?>
<sst xmlns="http://schemas.openxmlformats.org/spreadsheetml/2006/main" count="111" uniqueCount="101">
  <si>
    <t>序号</t>
  </si>
  <si>
    <t>心脏内科</t>
  </si>
  <si>
    <t>南院区心脏内科</t>
  </si>
  <si>
    <t>神经内科</t>
  </si>
  <si>
    <t>消化内科</t>
  </si>
  <si>
    <t>呼吸内科</t>
  </si>
  <si>
    <t>老年病科</t>
  </si>
  <si>
    <t>血液内科</t>
  </si>
  <si>
    <t>风湿免疫科</t>
  </si>
  <si>
    <t>内分泌科</t>
  </si>
  <si>
    <t>肾脏内科</t>
  </si>
  <si>
    <t>皮肤性病科</t>
  </si>
  <si>
    <t>感染性疾病科</t>
  </si>
  <si>
    <t>康复医学科</t>
  </si>
  <si>
    <t>神经外科</t>
  </si>
  <si>
    <t>泌尿外科</t>
  </si>
  <si>
    <t>小儿外科</t>
  </si>
  <si>
    <t>心脏外科</t>
  </si>
  <si>
    <t>脊柱外一科</t>
  </si>
  <si>
    <t>脊柱外二科</t>
  </si>
  <si>
    <t>创伤骨科</t>
  </si>
  <si>
    <t>关节外科</t>
  </si>
  <si>
    <t>手足外科</t>
  </si>
  <si>
    <t>烧伤整形科</t>
  </si>
  <si>
    <t>耳鼻喉科</t>
  </si>
  <si>
    <t>本部放射科</t>
  </si>
  <si>
    <t>南院区放射科</t>
  </si>
  <si>
    <t>本部超声科</t>
  </si>
  <si>
    <t>南院区超声科</t>
  </si>
  <si>
    <t>本部检验科</t>
  </si>
  <si>
    <t>南院区检验科</t>
  </si>
  <si>
    <t>外 二 科</t>
  </si>
  <si>
    <t>脑电室</t>
  </si>
  <si>
    <t>脑多普勒室</t>
  </si>
  <si>
    <t>南院区电生理室</t>
  </si>
  <si>
    <t>本部电生理室</t>
  </si>
  <si>
    <t>序号</t>
    <phoneticPr fontId="2" type="noConversion"/>
  </si>
  <si>
    <t>本科</t>
    <phoneticPr fontId="2" type="noConversion"/>
  </si>
  <si>
    <t>计划财务处</t>
    <phoneticPr fontId="2" type="noConversion"/>
  </si>
  <si>
    <t>医疗设备处</t>
    <phoneticPr fontId="2" type="noConversion"/>
  </si>
  <si>
    <t>备注</t>
    <phoneticPr fontId="2" type="noConversion"/>
  </si>
  <si>
    <t>病案室</t>
    <phoneticPr fontId="2" type="noConversion"/>
  </si>
  <si>
    <t>科    室</t>
  </si>
  <si>
    <t>核定数</t>
  </si>
  <si>
    <t>申报数</t>
  </si>
  <si>
    <t>开放床位数</t>
  </si>
  <si>
    <t>出院（含转出人次）</t>
  </si>
  <si>
    <t>床位使用率%</t>
  </si>
  <si>
    <t>床位周转次数</t>
  </si>
  <si>
    <t>医师/床位数</t>
  </si>
  <si>
    <t>出院人数/医师/月</t>
  </si>
  <si>
    <t>肿 瘤 科</t>
  </si>
  <si>
    <t>骨 伤 科</t>
  </si>
  <si>
    <t>中 医 科</t>
  </si>
  <si>
    <t>外 一 科</t>
  </si>
  <si>
    <t>外 三 科</t>
  </si>
  <si>
    <t>外 四 科</t>
  </si>
  <si>
    <t>外 五 科</t>
  </si>
  <si>
    <t>胸 外 科</t>
  </si>
  <si>
    <t>妇    科</t>
  </si>
  <si>
    <t>产    科</t>
  </si>
  <si>
    <t>眼    科</t>
  </si>
  <si>
    <t>口 腔 科</t>
  </si>
  <si>
    <t>肛 肠 科</t>
  </si>
  <si>
    <t>平均住院日</t>
    <phoneticPr fontId="2" type="noConversion"/>
  </si>
  <si>
    <t>重症医学科0.8:1</t>
    <phoneticPr fontId="1" type="noConversion"/>
  </si>
  <si>
    <t>在科医师</t>
    <phoneticPr fontId="1" type="noConversion"/>
  </si>
  <si>
    <t>全部医师</t>
    <phoneticPr fontId="1" type="noConversion"/>
  </si>
  <si>
    <t>小儿内科0.3:1</t>
    <phoneticPr fontId="1" type="noConversion"/>
  </si>
  <si>
    <t>急诊科≥75%
18/48</t>
    <phoneticPr fontId="1" type="noConversion"/>
  </si>
  <si>
    <t>本部麻醉科2:1
15</t>
    <phoneticPr fontId="1" type="noConversion"/>
  </si>
  <si>
    <t>南院区麻醉科2:1
15</t>
    <phoneticPr fontId="1" type="noConversion"/>
  </si>
  <si>
    <t>2018年招聘计划（医师）</t>
    <phoneticPr fontId="1" type="noConversion"/>
  </si>
  <si>
    <t>备注</t>
    <phoneticPr fontId="1" type="noConversion"/>
  </si>
  <si>
    <t>核医学科</t>
    <phoneticPr fontId="1" type="noConversion"/>
  </si>
  <si>
    <t>硕士</t>
    <phoneticPr fontId="2" type="noConversion"/>
  </si>
  <si>
    <t>财务管理/会计学</t>
    <phoneticPr fontId="2" type="noConversion"/>
  </si>
  <si>
    <t>专科及以上</t>
    <phoneticPr fontId="2" type="noConversion"/>
  </si>
  <si>
    <t>行政管理</t>
    <phoneticPr fontId="2" type="noConversion"/>
  </si>
  <si>
    <t>要求具有一定的写作能力</t>
    <phoneticPr fontId="2" type="noConversion"/>
  </si>
  <si>
    <t>生物医学工程</t>
    <phoneticPr fontId="2" type="noConversion"/>
  </si>
  <si>
    <t>工科</t>
    <phoneticPr fontId="2" type="noConversion"/>
  </si>
  <si>
    <t>本科及以上</t>
    <phoneticPr fontId="2" type="noConversion"/>
  </si>
  <si>
    <t>临床医学</t>
    <phoneticPr fontId="2" type="noConversion"/>
  </si>
  <si>
    <t>本科</t>
    <phoneticPr fontId="2" type="noConversion"/>
  </si>
  <si>
    <t>心脏电生理科</t>
    <phoneticPr fontId="2" type="noConversion"/>
  </si>
  <si>
    <t>本科</t>
    <phoneticPr fontId="2" type="noConversion"/>
  </si>
  <si>
    <t>本部后勤保障处</t>
    <phoneticPr fontId="2" type="noConversion"/>
  </si>
  <si>
    <t>临床医学</t>
    <phoneticPr fontId="2" type="noConversion"/>
  </si>
  <si>
    <t>病案信息/临床医学</t>
    <phoneticPr fontId="2" type="noConversion"/>
  </si>
  <si>
    <t>中文/新闻/临床医学</t>
    <phoneticPr fontId="2" type="noConversion"/>
  </si>
  <si>
    <t>临床医学要求本科及以上学历</t>
    <phoneticPr fontId="2" type="noConversion"/>
  </si>
  <si>
    <t>岗位条件表</t>
    <phoneticPr fontId="2" type="noConversion"/>
  </si>
  <si>
    <t>需求专业</t>
    <phoneticPr fontId="2" type="noConversion"/>
  </si>
  <si>
    <t>需求学历</t>
    <phoneticPr fontId="2" type="noConversion"/>
  </si>
  <si>
    <t>需求人数</t>
    <phoneticPr fontId="2" type="noConversion"/>
  </si>
  <si>
    <t>需求科室</t>
    <phoneticPr fontId="2" type="noConversion"/>
  </si>
  <si>
    <t>二本及以上毕业生</t>
    <phoneticPr fontId="2" type="noConversion"/>
  </si>
  <si>
    <t>有相关工作经验可适当放宽年龄条件</t>
    <phoneticPr fontId="2" type="noConversion"/>
  </si>
  <si>
    <t>专科</t>
    <phoneticPr fontId="2" type="noConversion"/>
  </si>
  <si>
    <t>有相关工作经验及执业资质可适当放宽年龄条件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</si>
</sst>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0_ "/>
    <numFmt numFmtId="178" formatCode="0_);[Red]\(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178" fontId="5" fillId="2" borderId="1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/>
    </xf>
    <xf numFmtId="178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workbookViewId="0">
      <pane xSplit="2" ySplit="2" topLeftCell="C27" activePane="bottomRight" state="frozen"/>
      <selection pane="topRight" activeCell="C1" sqref="C1"/>
      <selection pane="bottomLeft" activeCell="A2" sqref="A2"/>
      <selection pane="bottomRight" activeCell="D40" sqref="D39:D40"/>
    </sheetView>
  </sheetViews>
  <sheetFormatPr defaultRowHeight="12"/>
  <cols>
    <col min="1" max="1" width="5.875" style="2" customWidth="1"/>
    <col min="2" max="2" width="14.375" style="2" bestFit="1" customWidth="1"/>
    <col min="3" max="4" width="6.125" style="2" customWidth="1"/>
    <col min="5" max="5" width="8.25" style="27" customWidth="1"/>
    <col min="6" max="6" width="6.5" style="2" customWidth="1"/>
    <col min="7" max="7" width="7.625" style="2" customWidth="1"/>
    <col min="8" max="8" width="9.5" style="2" customWidth="1"/>
    <col min="9" max="9" width="8.125" style="28" customWidth="1"/>
    <col min="10" max="10" width="7.125" style="28" customWidth="1"/>
    <col min="11" max="11" width="8" style="28" customWidth="1"/>
    <col min="12" max="12" width="8.375" style="28" customWidth="1"/>
    <col min="13" max="13" width="7.75" style="28" customWidth="1"/>
    <col min="14" max="14" width="7.875" style="28" customWidth="1"/>
    <col min="15" max="15" width="8.5" style="24" customWidth="1"/>
    <col min="16" max="16" width="16.625" style="2" customWidth="1"/>
    <col min="17" max="16384" width="9" style="11"/>
  </cols>
  <sheetData>
    <row r="1" spans="1:16" ht="28.5" customHeight="1">
      <c r="A1" s="38" t="s">
        <v>72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3" customFormat="1" ht="36">
      <c r="A2" s="4" t="s">
        <v>0</v>
      </c>
      <c r="B2" s="10" t="s">
        <v>42</v>
      </c>
      <c r="C2" s="10" t="s">
        <v>43</v>
      </c>
      <c r="D2" s="10" t="s">
        <v>44</v>
      </c>
      <c r="E2" s="21" t="s">
        <v>64</v>
      </c>
      <c r="F2" s="19" t="s">
        <v>45</v>
      </c>
      <c r="G2" s="19" t="s">
        <v>46</v>
      </c>
      <c r="H2" s="19" t="s">
        <v>47</v>
      </c>
      <c r="I2" s="19" t="s">
        <v>48</v>
      </c>
      <c r="J2" s="16" t="s">
        <v>67</v>
      </c>
      <c r="K2" s="10" t="s">
        <v>49</v>
      </c>
      <c r="L2" s="10" t="s">
        <v>50</v>
      </c>
      <c r="M2" s="12" t="s">
        <v>66</v>
      </c>
      <c r="N2" s="10" t="s">
        <v>49</v>
      </c>
      <c r="O2" s="22" t="s">
        <v>50</v>
      </c>
      <c r="P2" s="10" t="s">
        <v>73</v>
      </c>
    </row>
    <row r="3" spans="1:16" ht="15.95" customHeight="1">
      <c r="A3" s="9">
        <v>1</v>
      </c>
      <c r="B3" s="9" t="s">
        <v>1</v>
      </c>
      <c r="C3" s="9"/>
      <c r="D3" s="9">
        <v>2</v>
      </c>
      <c r="E3" s="25">
        <v>7.5454545454545459</v>
      </c>
      <c r="F3" s="26">
        <v>76</v>
      </c>
      <c r="G3" s="26">
        <v>3498</v>
      </c>
      <c r="H3" s="25">
        <v>111.67232597623089</v>
      </c>
      <c r="I3" s="25">
        <v>4.9210526315789478</v>
      </c>
      <c r="J3" s="17">
        <v>19</v>
      </c>
      <c r="K3" s="20">
        <f t="shared" ref="K3:K43" si="0">J3/F3</f>
        <v>0.25</v>
      </c>
      <c r="L3" s="20">
        <f t="shared" ref="L3:L19" si="1">G3/J3/12</f>
        <v>15.342105263157896</v>
      </c>
      <c r="M3" s="13">
        <v>15</v>
      </c>
      <c r="N3" s="20">
        <f t="shared" ref="N3:N43" si="2">M3/F3</f>
        <v>0.19736842105263158</v>
      </c>
      <c r="O3" s="23">
        <f t="shared" ref="O3:O19" si="3">G3/M3/12</f>
        <v>19.433333333333334</v>
      </c>
      <c r="P3" s="1"/>
    </row>
    <row r="4" spans="1:16" ht="15.95" customHeight="1">
      <c r="A4" s="9">
        <v>2</v>
      </c>
      <c r="B4" s="9" t="s">
        <v>2</v>
      </c>
      <c r="C4" s="9"/>
      <c r="D4" s="9">
        <v>2</v>
      </c>
      <c r="E4" s="25">
        <v>6.7529069767441863</v>
      </c>
      <c r="F4" s="26">
        <v>73</v>
      </c>
      <c r="G4" s="26">
        <v>2819</v>
      </c>
      <c r="H4" s="25">
        <v>106.31904551480335</v>
      </c>
      <c r="I4" s="25">
        <v>4.7123287671232879</v>
      </c>
      <c r="J4" s="17">
        <v>16</v>
      </c>
      <c r="K4" s="20">
        <f t="shared" si="0"/>
        <v>0.21917808219178081</v>
      </c>
      <c r="L4" s="20">
        <f t="shared" si="1"/>
        <v>14.682291666666666</v>
      </c>
      <c r="M4" s="13">
        <v>14</v>
      </c>
      <c r="N4" s="20">
        <f t="shared" si="2"/>
        <v>0.19178082191780821</v>
      </c>
      <c r="O4" s="23">
        <f t="shared" si="3"/>
        <v>16.779761904761905</v>
      </c>
      <c r="P4" s="30"/>
    </row>
    <row r="5" spans="1:16" ht="15.95" customHeight="1">
      <c r="A5" s="9">
        <v>3</v>
      </c>
      <c r="B5" s="9" t="s">
        <v>3</v>
      </c>
      <c r="C5" s="9"/>
      <c r="D5" s="9">
        <v>2</v>
      </c>
      <c r="E5" s="25">
        <v>8.6516853932584272</v>
      </c>
      <c r="F5" s="26">
        <v>178</v>
      </c>
      <c r="G5" s="26">
        <v>6267</v>
      </c>
      <c r="H5" s="25">
        <v>102.53715114171801</v>
      </c>
      <c r="I5" s="25">
        <v>3.5</v>
      </c>
      <c r="J5" s="17">
        <v>43</v>
      </c>
      <c r="K5" s="20">
        <f t="shared" si="0"/>
        <v>0.24157303370786518</v>
      </c>
      <c r="L5" s="20">
        <f t="shared" si="1"/>
        <v>12.145348837209303</v>
      </c>
      <c r="M5" s="13">
        <v>33</v>
      </c>
      <c r="N5" s="20">
        <f t="shared" si="2"/>
        <v>0.1853932584269663</v>
      </c>
      <c r="O5" s="23">
        <f t="shared" si="3"/>
        <v>15.825757575757576</v>
      </c>
      <c r="P5" s="30"/>
    </row>
    <row r="6" spans="1:16" ht="15.95" customHeight="1">
      <c r="A6" s="9">
        <v>4</v>
      </c>
      <c r="B6" s="9" t="s">
        <v>4</v>
      </c>
      <c r="C6" s="9"/>
      <c r="D6" s="9">
        <v>2</v>
      </c>
      <c r="E6" s="25">
        <v>8.9690265486725664</v>
      </c>
      <c r="F6" s="26">
        <v>73</v>
      </c>
      <c r="G6" s="26">
        <v>2746</v>
      </c>
      <c r="H6" s="25">
        <v>89.482987185152453</v>
      </c>
      <c r="I6" s="25">
        <v>3.095890410958904</v>
      </c>
      <c r="J6" s="17">
        <v>16</v>
      </c>
      <c r="K6" s="20">
        <f t="shared" si="0"/>
        <v>0.21917808219178081</v>
      </c>
      <c r="L6" s="20">
        <f t="shared" si="1"/>
        <v>14.302083333333334</v>
      </c>
      <c r="M6" s="13">
        <v>12</v>
      </c>
      <c r="N6" s="20">
        <f t="shared" si="2"/>
        <v>0.16438356164383561</v>
      </c>
      <c r="O6" s="23">
        <f t="shared" si="3"/>
        <v>19.069444444444446</v>
      </c>
      <c r="P6" s="1"/>
    </row>
    <row r="7" spans="1:16" ht="15.95" customHeight="1">
      <c r="A7" s="9">
        <v>5</v>
      </c>
      <c r="B7" s="9" t="s">
        <v>5</v>
      </c>
      <c r="C7" s="9"/>
      <c r="D7" s="9">
        <v>2</v>
      </c>
      <c r="E7" s="25">
        <v>11.01673640167364</v>
      </c>
      <c r="F7" s="26">
        <v>75</v>
      </c>
      <c r="G7" s="26">
        <v>2554</v>
      </c>
      <c r="H7" s="25">
        <v>106.15053763440861</v>
      </c>
      <c r="I7" s="25">
        <v>3.1866666666666665</v>
      </c>
      <c r="J7" s="17">
        <v>22</v>
      </c>
      <c r="K7" s="20">
        <f t="shared" si="0"/>
        <v>0.29333333333333333</v>
      </c>
      <c r="L7" s="20">
        <f t="shared" si="1"/>
        <v>9.6742424242424239</v>
      </c>
      <c r="M7" s="13">
        <v>17</v>
      </c>
      <c r="N7" s="20">
        <f t="shared" si="2"/>
        <v>0.22666666666666666</v>
      </c>
      <c r="O7" s="23">
        <f t="shared" si="3"/>
        <v>12.519607843137257</v>
      </c>
      <c r="P7" s="1"/>
    </row>
    <row r="8" spans="1:16" ht="15.95" customHeight="1">
      <c r="A8" s="9">
        <v>6</v>
      </c>
      <c r="B8" s="9" t="s">
        <v>6</v>
      </c>
      <c r="C8" s="9"/>
      <c r="D8" s="9">
        <v>1</v>
      </c>
      <c r="E8" s="25">
        <v>11.900826446280991</v>
      </c>
      <c r="F8" s="26">
        <v>142</v>
      </c>
      <c r="G8" s="26">
        <v>3796</v>
      </c>
      <c r="H8" s="25">
        <v>99.273057701044976</v>
      </c>
      <c r="I8" s="25">
        <v>2.556338028169014</v>
      </c>
      <c r="J8" s="17">
        <v>33</v>
      </c>
      <c r="K8" s="20">
        <f t="shared" si="0"/>
        <v>0.23239436619718309</v>
      </c>
      <c r="L8" s="20">
        <f t="shared" si="1"/>
        <v>9.5858585858585865</v>
      </c>
      <c r="M8" s="13">
        <v>28</v>
      </c>
      <c r="N8" s="20">
        <f t="shared" si="2"/>
        <v>0.19718309859154928</v>
      </c>
      <c r="O8" s="23">
        <f t="shared" si="3"/>
        <v>11.297619047619049</v>
      </c>
      <c r="P8" s="1"/>
    </row>
    <row r="9" spans="1:16" ht="15.95" customHeight="1">
      <c r="A9" s="9">
        <v>7</v>
      </c>
      <c r="B9" s="9" t="s">
        <v>7</v>
      </c>
      <c r="C9" s="9"/>
      <c r="D9" s="9">
        <v>1</v>
      </c>
      <c r="E9" s="25">
        <v>14.293333333333333</v>
      </c>
      <c r="F9" s="26">
        <v>68</v>
      </c>
      <c r="G9" s="26">
        <v>1725</v>
      </c>
      <c r="H9" s="25">
        <v>105.88235294117648</v>
      </c>
      <c r="I9" s="25">
        <v>2.2058823529411766</v>
      </c>
      <c r="J9" s="17">
        <v>10</v>
      </c>
      <c r="K9" s="20">
        <f t="shared" si="0"/>
        <v>0.14705882352941177</v>
      </c>
      <c r="L9" s="20">
        <f t="shared" si="1"/>
        <v>14.375</v>
      </c>
      <c r="M9" s="13">
        <v>9</v>
      </c>
      <c r="N9" s="20">
        <f t="shared" si="2"/>
        <v>0.13235294117647059</v>
      </c>
      <c r="O9" s="23">
        <f t="shared" si="3"/>
        <v>15.972222222222221</v>
      </c>
      <c r="P9" s="1"/>
    </row>
    <row r="10" spans="1:16" ht="15.95" customHeight="1">
      <c r="A10" s="9">
        <v>8</v>
      </c>
      <c r="B10" s="9" t="s">
        <v>8</v>
      </c>
      <c r="C10" s="9"/>
      <c r="D10" s="9">
        <v>2</v>
      </c>
      <c r="E10" s="25">
        <v>7.295918367346939</v>
      </c>
      <c r="F10" s="26">
        <v>16</v>
      </c>
      <c r="G10" s="26">
        <v>826</v>
      </c>
      <c r="H10" s="25">
        <v>117.33870967741935</v>
      </c>
      <c r="I10" s="25">
        <v>6.125</v>
      </c>
      <c r="J10" s="17">
        <v>6</v>
      </c>
      <c r="K10" s="20">
        <f t="shared" si="0"/>
        <v>0.375</v>
      </c>
      <c r="L10" s="20">
        <f t="shared" si="1"/>
        <v>11.472222222222221</v>
      </c>
      <c r="M10" s="13">
        <v>5</v>
      </c>
      <c r="N10" s="20">
        <f t="shared" si="2"/>
        <v>0.3125</v>
      </c>
      <c r="O10" s="23">
        <f t="shared" si="3"/>
        <v>13.766666666666666</v>
      </c>
      <c r="P10" s="1"/>
    </row>
    <row r="11" spans="1:16" ht="15.95" customHeight="1">
      <c r="A11" s="9">
        <v>9</v>
      </c>
      <c r="B11" s="9" t="s">
        <v>9</v>
      </c>
      <c r="C11" s="9"/>
      <c r="D11" s="9">
        <v>2</v>
      </c>
      <c r="E11" s="25">
        <v>10.597883597883598</v>
      </c>
      <c r="F11" s="26">
        <v>67</v>
      </c>
      <c r="G11" s="26">
        <v>1921</v>
      </c>
      <c r="H11" s="25">
        <v>93.163216177178626</v>
      </c>
      <c r="I11" s="25">
        <v>2.8208955223880596</v>
      </c>
      <c r="J11" s="17">
        <v>19</v>
      </c>
      <c r="K11" s="20">
        <f t="shared" si="0"/>
        <v>0.28358208955223879</v>
      </c>
      <c r="L11" s="20">
        <f t="shared" si="1"/>
        <v>8.4254385964912277</v>
      </c>
      <c r="M11" s="13">
        <v>15</v>
      </c>
      <c r="N11" s="20">
        <f t="shared" si="2"/>
        <v>0.22388059701492538</v>
      </c>
      <c r="O11" s="23">
        <f t="shared" si="3"/>
        <v>10.672222222222222</v>
      </c>
      <c r="P11" s="1"/>
    </row>
    <row r="12" spans="1:16" ht="15.95" customHeight="1">
      <c r="A12" s="9">
        <v>10</v>
      </c>
      <c r="B12" s="9" t="s">
        <v>51</v>
      </c>
      <c r="C12" s="9"/>
      <c r="D12" s="9">
        <v>2</v>
      </c>
      <c r="E12" s="25">
        <v>11.927619047619048</v>
      </c>
      <c r="F12" s="26">
        <v>176</v>
      </c>
      <c r="G12" s="26">
        <v>5023</v>
      </c>
      <c r="H12" s="25">
        <v>117.72360703812316</v>
      </c>
      <c r="I12" s="25">
        <v>2.9829545454545454</v>
      </c>
      <c r="J12" s="17">
        <v>32</v>
      </c>
      <c r="K12" s="20">
        <f t="shared" si="0"/>
        <v>0.18181818181818182</v>
      </c>
      <c r="L12" s="20">
        <f t="shared" si="1"/>
        <v>13.080729166666666</v>
      </c>
      <c r="M12" s="13">
        <v>30</v>
      </c>
      <c r="N12" s="20">
        <f t="shared" si="2"/>
        <v>0.17045454545454544</v>
      </c>
      <c r="O12" s="23">
        <f t="shared" si="3"/>
        <v>13.952777777777778</v>
      </c>
      <c r="P12" s="1"/>
    </row>
    <row r="13" spans="1:16" ht="15.95" customHeight="1">
      <c r="A13" s="9">
        <v>11</v>
      </c>
      <c r="B13" s="9" t="s">
        <v>10</v>
      </c>
      <c r="C13" s="9"/>
      <c r="D13" s="9">
        <v>3</v>
      </c>
      <c r="E13" s="25">
        <v>9.2077922077922079</v>
      </c>
      <c r="F13" s="26">
        <v>58</v>
      </c>
      <c r="G13" s="26">
        <v>2222</v>
      </c>
      <c r="H13" s="25">
        <v>118.13125695216908</v>
      </c>
      <c r="I13" s="25">
        <v>3.9827586206896552</v>
      </c>
      <c r="J13" s="17">
        <v>16</v>
      </c>
      <c r="K13" s="20">
        <f t="shared" si="0"/>
        <v>0.27586206896551724</v>
      </c>
      <c r="L13" s="20">
        <f t="shared" si="1"/>
        <v>11.572916666666666</v>
      </c>
      <c r="M13" s="13">
        <v>13</v>
      </c>
      <c r="N13" s="20">
        <f t="shared" si="2"/>
        <v>0.22413793103448276</v>
      </c>
      <c r="O13" s="23">
        <f t="shared" si="3"/>
        <v>14.243589743589745</v>
      </c>
      <c r="P13" s="1"/>
    </row>
    <row r="14" spans="1:16" ht="15.95" customHeight="1">
      <c r="A14" s="9">
        <v>12</v>
      </c>
      <c r="B14" s="9" t="s">
        <v>68</v>
      </c>
      <c r="C14" s="9"/>
      <c r="D14" s="9">
        <v>3</v>
      </c>
      <c r="E14" s="25">
        <v>8.3212435233160615</v>
      </c>
      <c r="F14" s="26">
        <v>97</v>
      </c>
      <c r="G14" s="26">
        <v>3784</v>
      </c>
      <c r="H14" s="25">
        <v>100.97926267281106</v>
      </c>
      <c r="I14" s="25">
        <v>3.4464285714285716</v>
      </c>
      <c r="J14" s="17">
        <v>31</v>
      </c>
      <c r="K14" s="20">
        <f t="shared" si="0"/>
        <v>0.31958762886597936</v>
      </c>
      <c r="L14" s="20">
        <f t="shared" si="1"/>
        <v>10.172043010752688</v>
      </c>
      <c r="M14" s="13">
        <v>28</v>
      </c>
      <c r="N14" s="20">
        <f t="shared" si="2"/>
        <v>0.28865979381443296</v>
      </c>
      <c r="O14" s="23">
        <f t="shared" si="3"/>
        <v>11.261904761904761</v>
      </c>
      <c r="P14" s="1"/>
    </row>
    <row r="15" spans="1:16" ht="15.95" customHeight="1">
      <c r="A15" s="9">
        <v>13</v>
      </c>
      <c r="B15" s="9" t="s">
        <v>11</v>
      </c>
      <c r="C15" s="9"/>
      <c r="D15" s="9">
        <v>1</v>
      </c>
      <c r="E15" s="25">
        <v>10.988764044943821</v>
      </c>
      <c r="F15" s="26">
        <v>28</v>
      </c>
      <c r="G15" s="26">
        <v>980</v>
      </c>
      <c r="H15" s="25">
        <v>103.34101382488478</v>
      </c>
      <c r="I15" s="25">
        <v>3.1785714285714284</v>
      </c>
      <c r="J15" s="17">
        <v>14</v>
      </c>
      <c r="K15" s="20">
        <f t="shared" si="0"/>
        <v>0.5</v>
      </c>
      <c r="L15" s="20">
        <f t="shared" si="1"/>
        <v>5.833333333333333</v>
      </c>
      <c r="M15" s="13">
        <v>14</v>
      </c>
      <c r="N15" s="20">
        <f t="shared" si="2"/>
        <v>0.5</v>
      </c>
      <c r="O15" s="23">
        <f t="shared" si="3"/>
        <v>5.833333333333333</v>
      </c>
      <c r="P15" s="1"/>
    </row>
    <row r="16" spans="1:16" ht="15.95" customHeight="1">
      <c r="A16" s="9">
        <v>14</v>
      </c>
      <c r="B16" s="9" t="s">
        <v>12</v>
      </c>
      <c r="C16" s="9"/>
      <c r="D16" s="9">
        <v>1</v>
      </c>
      <c r="E16" s="25">
        <v>12.64516129032258</v>
      </c>
      <c r="F16" s="26">
        <v>39</v>
      </c>
      <c r="G16" s="26">
        <v>674</v>
      </c>
      <c r="H16" s="25">
        <v>64.433416046319266</v>
      </c>
      <c r="I16" s="25">
        <v>1.5897435897435896</v>
      </c>
      <c r="J16" s="17">
        <v>11</v>
      </c>
      <c r="K16" s="20">
        <f t="shared" si="0"/>
        <v>0.28205128205128205</v>
      </c>
      <c r="L16" s="20">
        <f t="shared" si="1"/>
        <v>5.1060606060606064</v>
      </c>
      <c r="M16" s="13">
        <v>9</v>
      </c>
      <c r="N16" s="20">
        <f t="shared" si="2"/>
        <v>0.23076923076923078</v>
      </c>
      <c r="O16" s="23">
        <f t="shared" si="3"/>
        <v>6.2407407407407405</v>
      </c>
      <c r="P16" s="1"/>
    </row>
    <row r="17" spans="1:16" ht="15.95" customHeight="1">
      <c r="A17" s="9">
        <v>15</v>
      </c>
      <c r="B17" s="9" t="s">
        <v>52</v>
      </c>
      <c r="C17" s="9"/>
      <c r="D17" s="9"/>
      <c r="E17" s="25">
        <v>18.303030303030305</v>
      </c>
      <c r="F17" s="26">
        <v>40</v>
      </c>
      <c r="G17" s="26">
        <v>1035</v>
      </c>
      <c r="H17" s="25">
        <v>132.82258064516128</v>
      </c>
      <c r="I17" s="25">
        <v>2.4750000000000001</v>
      </c>
      <c r="J17" s="17">
        <v>11</v>
      </c>
      <c r="K17" s="20">
        <f t="shared" si="0"/>
        <v>0.27500000000000002</v>
      </c>
      <c r="L17" s="20">
        <f t="shared" si="1"/>
        <v>7.8409090909090908</v>
      </c>
      <c r="M17" s="13">
        <v>11</v>
      </c>
      <c r="N17" s="20">
        <f t="shared" si="2"/>
        <v>0.27500000000000002</v>
      </c>
      <c r="O17" s="23">
        <f t="shared" si="3"/>
        <v>7.8409090909090908</v>
      </c>
      <c r="P17" s="1"/>
    </row>
    <row r="18" spans="1:16" ht="15.95" customHeight="1">
      <c r="A18" s="9">
        <v>16</v>
      </c>
      <c r="B18" s="9" t="s">
        <v>13</v>
      </c>
      <c r="C18" s="9"/>
      <c r="D18" s="9">
        <v>2</v>
      </c>
      <c r="E18" s="25">
        <v>18.64788732394366</v>
      </c>
      <c r="F18" s="26">
        <v>105</v>
      </c>
      <c r="G18" s="26">
        <v>2139</v>
      </c>
      <c r="H18" s="25">
        <v>103.41013824884793</v>
      </c>
      <c r="I18" s="25">
        <v>2.0285714285714285</v>
      </c>
      <c r="J18" s="17">
        <v>18</v>
      </c>
      <c r="K18" s="20">
        <f t="shared" si="0"/>
        <v>0.17142857142857143</v>
      </c>
      <c r="L18" s="20">
        <f t="shared" si="1"/>
        <v>9.9027777777777768</v>
      </c>
      <c r="M18" s="13">
        <v>15</v>
      </c>
      <c r="N18" s="20">
        <f t="shared" si="2"/>
        <v>0.14285714285714285</v>
      </c>
      <c r="O18" s="23">
        <f t="shared" si="3"/>
        <v>11.883333333333333</v>
      </c>
      <c r="P18" s="1"/>
    </row>
    <row r="19" spans="1:16" ht="15.95" customHeight="1">
      <c r="A19" s="9">
        <v>17</v>
      </c>
      <c r="B19" s="9" t="s">
        <v>53</v>
      </c>
      <c r="C19" s="9"/>
      <c r="D19" s="9"/>
      <c r="E19" s="25">
        <v>21.074074074074073</v>
      </c>
      <c r="F19" s="26">
        <v>30</v>
      </c>
      <c r="G19" s="26">
        <v>538</v>
      </c>
      <c r="H19" s="25">
        <v>107.0967741935484</v>
      </c>
      <c r="I19" s="25">
        <v>1.8</v>
      </c>
      <c r="J19" s="17">
        <v>10</v>
      </c>
      <c r="K19" s="20">
        <f t="shared" si="0"/>
        <v>0.33333333333333331</v>
      </c>
      <c r="L19" s="20">
        <f t="shared" si="1"/>
        <v>4.4833333333333334</v>
      </c>
      <c r="M19" s="13">
        <v>10</v>
      </c>
      <c r="N19" s="20">
        <f t="shared" si="2"/>
        <v>0.33333333333333331</v>
      </c>
      <c r="O19" s="23">
        <f t="shared" si="3"/>
        <v>4.4833333333333334</v>
      </c>
      <c r="P19" s="1"/>
    </row>
    <row r="20" spans="1:16" ht="24">
      <c r="A20" s="9">
        <v>18</v>
      </c>
      <c r="B20" s="10" t="s">
        <v>69</v>
      </c>
      <c r="C20" s="9"/>
      <c r="D20" s="9">
        <v>6</v>
      </c>
      <c r="E20" s="25">
        <v>8.1147540983606561</v>
      </c>
      <c r="F20" s="26">
        <v>33</v>
      </c>
      <c r="G20" s="26">
        <v>62</v>
      </c>
      <c r="H20" s="25">
        <v>64.027370478983386</v>
      </c>
      <c r="I20" s="25">
        <v>1.8484848484848484</v>
      </c>
      <c r="J20" s="17">
        <v>18</v>
      </c>
      <c r="K20" s="20">
        <f t="shared" si="0"/>
        <v>0.54545454545454541</v>
      </c>
      <c r="L20" s="20">
        <f>G20/J20/2</f>
        <v>1.7222222222222223</v>
      </c>
      <c r="M20" s="13">
        <v>11</v>
      </c>
      <c r="N20" s="20">
        <f t="shared" si="2"/>
        <v>0.33333333333333331</v>
      </c>
      <c r="O20" s="23">
        <f>G20/M20/2</f>
        <v>2.8181818181818183</v>
      </c>
      <c r="P20" s="1"/>
    </row>
    <row r="21" spans="1:16" ht="15.95" customHeight="1">
      <c r="A21" s="9">
        <v>19</v>
      </c>
      <c r="B21" s="9" t="s">
        <v>65</v>
      </c>
      <c r="C21" s="9"/>
      <c r="D21" s="9">
        <v>2</v>
      </c>
      <c r="E21" s="25">
        <v>3.8842105263157896</v>
      </c>
      <c r="F21" s="26">
        <v>41</v>
      </c>
      <c r="G21" s="26">
        <v>966</v>
      </c>
      <c r="H21" s="25">
        <v>69.236821400472067</v>
      </c>
      <c r="I21" s="25">
        <v>2.3170731707317072</v>
      </c>
      <c r="J21" s="17">
        <v>22</v>
      </c>
      <c r="K21" s="20">
        <f t="shared" si="0"/>
        <v>0.53658536585365857</v>
      </c>
      <c r="L21" s="20">
        <f t="shared" ref="L21:L43" si="4">G21/J21/12</f>
        <v>3.6590909090909087</v>
      </c>
      <c r="M21" s="13">
        <v>16</v>
      </c>
      <c r="N21" s="20">
        <f t="shared" si="2"/>
        <v>0.3902439024390244</v>
      </c>
      <c r="O21" s="23">
        <f t="shared" ref="O21:O43" si="5">G21/M21/12</f>
        <v>5.03125</v>
      </c>
      <c r="P21" s="1"/>
    </row>
    <row r="22" spans="1:16" ht="15.95" customHeight="1">
      <c r="A22" s="9">
        <v>20</v>
      </c>
      <c r="B22" s="9" t="s">
        <v>54</v>
      </c>
      <c r="C22" s="9"/>
      <c r="D22" s="9"/>
      <c r="E22" s="25">
        <v>9.91015625</v>
      </c>
      <c r="F22" s="26">
        <v>73</v>
      </c>
      <c r="G22" s="26">
        <v>2700</v>
      </c>
      <c r="H22" s="25">
        <v>107.64471939902785</v>
      </c>
      <c r="I22" s="25">
        <v>3.506849315068493</v>
      </c>
      <c r="J22" s="17">
        <v>19</v>
      </c>
      <c r="K22" s="20">
        <f t="shared" si="0"/>
        <v>0.26027397260273971</v>
      </c>
      <c r="L22" s="20">
        <f t="shared" si="4"/>
        <v>11.842105263157896</v>
      </c>
      <c r="M22" s="13">
        <v>15</v>
      </c>
      <c r="N22" s="20">
        <f t="shared" si="2"/>
        <v>0.20547945205479451</v>
      </c>
      <c r="O22" s="23">
        <f t="shared" si="5"/>
        <v>15</v>
      </c>
      <c r="P22" s="1"/>
    </row>
    <row r="23" spans="1:16" ht="15.95" customHeight="1">
      <c r="A23" s="9">
        <v>21</v>
      </c>
      <c r="B23" s="9" t="s">
        <v>31</v>
      </c>
      <c r="C23" s="9"/>
      <c r="D23" s="9"/>
      <c r="E23" s="25">
        <v>8.1084337349397586</v>
      </c>
      <c r="F23" s="26">
        <v>52</v>
      </c>
      <c r="G23" s="26">
        <v>1753</v>
      </c>
      <c r="H23" s="25">
        <v>84.739454094292796</v>
      </c>
      <c r="I23" s="25">
        <v>3.1923076923076925</v>
      </c>
      <c r="J23" s="17">
        <v>14</v>
      </c>
      <c r="K23" s="20">
        <f t="shared" si="0"/>
        <v>0.26923076923076922</v>
      </c>
      <c r="L23" s="20">
        <f t="shared" si="4"/>
        <v>10.434523809523808</v>
      </c>
      <c r="M23" s="13">
        <v>13</v>
      </c>
      <c r="N23" s="20">
        <f t="shared" si="2"/>
        <v>0.25</v>
      </c>
      <c r="O23" s="23">
        <f t="shared" si="5"/>
        <v>11.237179487179487</v>
      </c>
      <c r="P23" s="1"/>
    </row>
    <row r="24" spans="1:16" ht="15.95" customHeight="1">
      <c r="A24" s="9">
        <v>22</v>
      </c>
      <c r="B24" s="9" t="s">
        <v>55</v>
      </c>
      <c r="C24" s="9"/>
      <c r="D24" s="9"/>
      <c r="E24" s="25">
        <v>9.6809815950920246</v>
      </c>
      <c r="F24" s="26">
        <v>42</v>
      </c>
      <c r="G24" s="26">
        <v>1991</v>
      </c>
      <c r="H24" s="25">
        <v>124.1167434715822</v>
      </c>
      <c r="I24" s="25">
        <v>3.8809523809523809</v>
      </c>
      <c r="J24" s="17">
        <v>12</v>
      </c>
      <c r="K24" s="20">
        <f t="shared" si="0"/>
        <v>0.2857142857142857</v>
      </c>
      <c r="L24" s="20">
        <f t="shared" si="4"/>
        <v>13.826388888888888</v>
      </c>
      <c r="M24" s="13">
        <v>11</v>
      </c>
      <c r="N24" s="20">
        <f t="shared" si="2"/>
        <v>0.26190476190476192</v>
      </c>
      <c r="O24" s="23">
        <f t="shared" si="5"/>
        <v>15.083333333333334</v>
      </c>
      <c r="P24" s="1"/>
    </row>
    <row r="25" spans="1:16" ht="15.95" customHeight="1">
      <c r="A25" s="9">
        <v>23</v>
      </c>
      <c r="B25" s="9" t="s">
        <v>56</v>
      </c>
      <c r="C25" s="9"/>
      <c r="D25" s="9"/>
      <c r="E25" s="25">
        <v>7.2820512820512819</v>
      </c>
      <c r="F25" s="26">
        <v>44</v>
      </c>
      <c r="G25" s="26">
        <v>2472</v>
      </c>
      <c r="H25" s="25">
        <v>99.633431085043995</v>
      </c>
      <c r="I25" s="25">
        <v>4.4318181818181817</v>
      </c>
      <c r="J25" s="17">
        <v>10</v>
      </c>
      <c r="K25" s="20">
        <f t="shared" si="0"/>
        <v>0.22727272727272727</v>
      </c>
      <c r="L25" s="20">
        <f t="shared" si="4"/>
        <v>20.599999999999998</v>
      </c>
      <c r="M25" s="13">
        <v>10</v>
      </c>
      <c r="N25" s="20">
        <f t="shared" si="2"/>
        <v>0.22727272727272727</v>
      </c>
      <c r="O25" s="23">
        <f t="shared" si="5"/>
        <v>20.599999999999998</v>
      </c>
      <c r="P25" s="1"/>
    </row>
    <row r="26" spans="1:16" ht="15.95" customHeight="1">
      <c r="A26" s="9">
        <v>24</v>
      </c>
      <c r="B26" s="9" t="s">
        <v>57</v>
      </c>
      <c r="C26" s="9"/>
      <c r="D26" s="9"/>
      <c r="E26" s="25">
        <v>7.4761904761904763</v>
      </c>
      <c r="F26" s="26">
        <v>20</v>
      </c>
      <c r="G26" s="26">
        <v>798</v>
      </c>
      <c r="H26" s="25">
        <v>73.225806451612911</v>
      </c>
      <c r="I26" s="25">
        <v>3.15</v>
      </c>
      <c r="J26" s="17">
        <v>9</v>
      </c>
      <c r="K26" s="20">
        <f t="shared" si="0"/>
        <v>0.45</v>
      </c>
      <c r="L26" s="20">
        <f t="shared" si="4"/>
        <v>7.3888888888888893</v>
      </c>
      <c r="M26" s="13">
        <v>8</v>
      </c>
      <c r="N26" s="20">
        <f t="shared" si="2"/>
        <v>0.4</v>
      </c>
      <c r="O26" s="23">
        <f t="shared" si="5"/>
        <v>8.3125</v>
      </c>
      <c r="P26" s="1"/>
    </row>
    <row r="27" spans="1:16" ht="15.95" customHeight="1">
      <c r="A27" s="9">
        <v>25</v>
      </c>
      <c r="B27" s="9" t="s">
        <v>14</v>
      </c>
      <c r="C27" s="9"/>
      <c r="D27" s="9"/>
      <c r="E27" s="25">
        <v>10.063063063063064</v>
      </c>
      <c r="F27" s="26">
        <v>68</v>
      </c>
      <c r="G27" s="26">
        <v>2079</v>
      </c>
      <c r="H27" s="25">
        <v>98.576850094876662</v>
      </c>
      <c r="I27" s="25">
        <v>3.2647058823529411</v>
      </c>
      <c r="J27" s="17">
        <v>18</v>
      </c>
      <c r="K27" s="20">
        <f t="shared" si="0"/>
        <v>0.26470588235294118</v>
      </c>
      <c r="L27" s="20">
        <f t="shared" si="4"/>
        <v>9.625</v>
      </c>
      <c r="M27" s="13">
        <v>15</v>
      </c>
      <c r="N27" s="20">
        <f t="shared" si="2"/>
        <v>0.22058823529411764</v>
      </c>
      <c r="O27" s="23">
        <f t="shared" si="5"/>
        <v>11.549999999999999</v>
      </c>
      <c r="P27" s="1"/>
    </row>
    <row r="28" spans="1:16" ht="15.95" customHeight="1">
      <c r="A28" s="9">
        <v>26</v>
      </c>
      <c r="B28" s="9" t="s">
        <v>15</v>
      </c>
      <c r="C28" s="9"/>
      <c r="D28" s="9">
        <v>1</v>
      </c>
      <c r="E28" s="25">
        <v>12.991935483870968</v>
      </c>
      <c r="F28" s="26">
        <v>45</v>
      </c>
      <c r="G28" s="26">
        <v>1307</v>
      </c>
      <c r="H28" s="25">
        <v>116.415770609319</v>
      </c>
      <c r="I28" s="25">
        <v>2.7555555555555555</v>
      </c>
      <c r="J28" s="17">
        <v>14</v>
      </c>
      <c r="K28" s="20">
        <f t="shared" si="0"/>
        <v>0.31111111111111112</v>
      </c>
      <c r="L28" s="20">
        <f t="shared" si="4"/>
        <v>7.7797619047619051</v>
      </c>
      <c r="M28" s="13">
        <v>12</v>
      </c>
      <c r="N28" s="20">
        <f t="shared" si="2"/>
        <v>0.26666666666666666</v>
      </c>
      <c r="O28" s="23">
        <f t="shared" si="5"/>
        <v>9.0763888888888893</v>
      </c>
      <c r="P28" s="1"/>
    </row>
    <row r="29" spans="1:16" ht="15.95" customHeight="1">
      <c r="A29" s="9">
        <v>27</v>
      </c>
      <c r="B29" s="9" t="s">
        <v>16</v>
      </c>
      <c r="C29" s="9"/>
      <c r="D29" s="9"/>
      <c r="E29" s="25">
        <v>6.7636363636363637</v>
      </c>
      <c r="F29" s="26">
        <v>38</v>
      </c>
      <c r="G29" s="26">
        <v>1259</v>
      </c>
      <c r="H29" s="25">
        <v>58.404074702886241</v>
      </c>
      <c r="I29" s="25">
        <v>2.8947368421052633</v>
      </c>
      <c r="J29" s="17">
        <v>10</v>
      </c>
      <c r="K29" s="20">
        <f t="shared" si="0"/>
        <v>0.26315789473684209</v>
      </c>
      <c r="L29" s="20">
        <f t="shared" si="4"/>
        <v>10.491666666666667</v>
      </c>
      <c r="M29" s="13">
        <v>9</v>
      </c>
      <c r="N29" s="20">
        <f t="shared" si="2"/>
        <v>0.23684210526315788</v>
      </c>
      <c r="O29" s="23">
        <f t="shared" si="5"/>
        <v>11.657407407407407</v>
      </c>
      <c r="P29" s="1"/>
    </row>
    <row r="30" spans="1:16" ht="15.95" customHeight="1">
      <c r="A30" s="9">
        <v>28</v>
      </c>
      <c r="B30" s="9" t="s">
        <v>17</v>
      </c>
      <c r="C30" s="9"/>
      <c r="D30" s="9"/>
      <c r="E30" s="25">
        <v>19.600000000000001</v>
      </c>
      <c r="F30" s="26">
        <v>20</v>
      </c>
      <c r="G30" s="26">
        <v>182</v>
      </c>
      <c r="H30" s="25">
        <v>62.903225806451616</v>
      </c>
      <c r="I30" s="25">
        <v>1</v>
      </c>
      <c r="J30" s="17">
        <v>6</v>
      </c>
      <c r="K30" s="20">
        <f t="shared" si="0"/>
        <v>0.3</v>
      </c>
      <c r="L30" s="20">
        <f t="shared" si="4"/>
        <v>2.5277777777777777</v>
      </c>
      <c r="M30" s="13">
        <v>5</v>
      </c>
      <c r="N30" s="20">
        <f t="shared" si="2"/>
        <v>0.25</v>
      </c>
      <c r="O30" s="23">
        <f t="shared" si="5"/>
        <v>3.0333333333333332</v>
      </c>
      <c r="P30" s="1"/>
    </row>
    <row r="31" spans="1:16" ht="15.95" customHeight="1">
      <c r="A31" s="9">
        <v>29</v>
      </c>
      <c r="B31" s="9" t="s">
        <v>58</v>
      </c>
      <c r="C31" s="9"/>
      <c r="D31" s="9"/>
      <c r="E31" s="25">
        <v>10.315789473684211</v>
      </c>
      <c r="F31" s="26">
        <v>31</v>
      </c>
      <c r="G31" s="26">
        <v>922</v>
      </c>
      <c r="H31" s="25">
        <v>79.812695109261185</v>
      </c>
      <c r="I31" s="25">
        <v>2.4516129032258065</v>
      </c>
      <c r="J31" s="17">
        <v>11</v>
      </c>
      <c r="K31" s="20">
        <f t="shared" si="0"/>
        <v>0.35483870967741937</v>
      </c>
      <c r="L31" s="20">
        <f t="shared" si="4"/>
        <v>6.9848484848484844</v>
      </c>
      <c r="M31" s="13">
        <v>10</v>
      </c>
      <c r="N31" s="20">
        <f t="shared" si="2"/>
        <v>0.32258064516129031</v>
      </c>
      <c r="O31" s="23">
        <f t="shared" si="5"/>
        <v>7.6833333333333336</v>
      </c>
      <c r="P31" s="1"/>
    </row>
    <row r="32" spans="1:16" ht="15.95" customHeight="1">
      <c r="A32" s="9">
        <v>30</v>
      </c>
      <c r="B32" s="9" t="s">
        <v>18</v>
      </c>
      <c r="C32" s="9"/>
      <c r="D32" s="9"/>
      <c r="E32" s="25">
        <v>11.666666666666666</v>
      </c>
      <c r="F32" s="26">
        <v>48</v>
      </c>
      <c r="G32" s="26">
        <v>901</v>
      </c>
      <c r="H32" s="25">
        <v>56.720430107526887</v>
      </c>
      <c r="I32" s="25">
        <v>1.4375</v>
      </c>
      <c r="J32" s="17">
        <v>15</v>
      </c>
      <c r="K32" s="20">
        <f t="shared" si="0"/>
        <v>0.3125</v>
      </c>
      <c r="L32" s="20">
        <f t="shared" si="4"/>
        <v>5.0055555555555555</v>
      </c>
      <c r="M32" s="13">
        <v>11</v>
      </c>
      <c r="N32" s="20">
        <f t="shared" si="2"/>
        <v>0.22916666666666666</v>
      </c>
      <c r="O32" s="23">
        <f t="shared" si="5"/>
        <v>6.8257575757575752</v>
      </c>
      <c r="P32" s="1"/>
    </row>
    <row r="33" spans="1:16" ht="15.95" customHeight="1">
      <c r="A33" s="9">
        <v>31</v>
      </c>
      <c r="B33" s="9" t="s">
        <v>19</v>
      </c>
      <c r="C33" s="9"/>
      <c r="D33" s="9"/>
      <c r="E33" s="25">
        <v>13.22972972972973</v>
      </c>
      <c r="F33" s="26">
        <v>37</v>
      </c>
      <c r="G33" s="26">
        <v>818</v>
      </c>
      <c r="H33" s="25">
        <v>69.485614646904963</v>
      </c>
      <c r="I33" s="25">
        <v>2</v>
      </c>
      <c r="J33" s="17">
        <v>12</v>
      </c>
      <c r="K33" s="20">
        <f t="shared" si="0"/>
        <v>0.32432432432432434</v>
      </c>
      <c r="L33" s="20">
        <f t="shared" si="4"/>
        <v>5.6805555555555562</v>
      </c>
      <c r="M33" s="13">
        <v>10</v>
      </c>
      <c r="N33" s="20">
        <f t="shared" si="2"/>
        <v>0.27027027027027029</v>
      </c>
      <c r="O33" s="23">
        <f t="shared" si="5"/>
        <v>6.8166666666666664</v>
      </c>
      <c r="P33" s="1"/>
    </row>
    <row r="34" spans="1:16" ht="15.95" customHeight="1">
      <c r="A34" s="9">
        <v>32</v>
      </c>
      <c r="B34" s="9" t="s">
        <v>20</v>
      </c>
      <c r="C34" s="9"/>
      <c r="D34" s="9"/>
      <c r="E34" s="25">
        <v>11.032</v>
      </c>
      <c r="F34" s="26">
        <v>72</v>
      </c>
      <c r="G34" s="26">
        <v>1882</v>
      </c>
      <c r="H34" s="25">
        <v>67.517921146953412</v>
      </c>
      <c r="I34" s="25">
        <v>1.7361111111111112</v>
      </c>
      <c r="J34" s="17">
        <v>19</v>
      </c>
      <c r="K34" s="20">
        <f t="shared" si="0"/>
        <v>0.2638888888888889</v>
      </c>
      <c r="L34" s="20">
        <f t="shared" si="4"/>
        <v>8.2543859649122808</v>
      </c>
      <c r="M34" s="13">
        <v>17</v>
      </c>
      <c r="N34" s="20">
        <f t="shared" si="2"/>
        <v>0.2361111111111111</v>
      </c>
      <c r="O34" s="23">
        <f t="shared" si="5"/>
        <v>9.2254901960784306</v>
      </c>
      <c r="P34" s="1"/>
    </row>
    <row r="35" spans="1:16" ht="15.95" customHeight="1">
      <c r="A35" s="9">
        <v>33</v>
      </c>
      <c r="B35" s="9" t="s">
        <v>21</v>
      </c>
      <c r="C35" s="9"/>
      <c r="D35" s="9"/>
      <c r="E35" s="25">
        <v>12.098360655737705</v>
      </c>
      <c r="F35" s="26">
        <v>36</v>
      </c>
      <c r="G35" s="26">
        <v>822</v>
      </c>
      <c r="H35" s="25">
        <v>60.12544802867383</v>
      </c>
      <c r="I35" s="25">
        <v>1.6944444444444444</v>
      </c>
      <c r="J35" s="17">
        <v>12</v>
      </c>
      <c r="K35" s="20">
        <f t="shared" si="0"/>
        <v>0.33333333333333331</v>
      </c>
      <c r="L35" s="20">
        <f t="shared" si="4"/>
        <v>5.708333333333333</v>
      </c>
      <c r="M35" s="13">
        <v>11</v>
      </c>
      <c r="N35" s="20">
        <f t="shared" si="2"/>
        <v>0.30555555555555558</v>
      </c>
      <c r="O35" s="23">
        <f t="shared" si="5"/>
        <v>6.2272727272727275</v>
      </c>
      <c r="P35" s="1"/>
    </row>
    <row r="36" spans="1:16" ht="15.95" customHeight="1">
      <c r="A36" s="9">
        <v>34</v>
      </c>
      <c r="B36" s="9" t="s">
        <v>22</v>
      </c>
      <c r="C36" s="9"/>
      <c r="D36" s="9">
        <v>1</v>
      </c>
      <c r="E36" s="25">
        <v>8.882352941176471</v>
      </c>
      <c r="F36" s="26">
        <v>47</v>
      </c>
      <c r="G36" s="26">
        <v>1463</v>
      </c>
      <c r="H36" s="25">
        <v>69.595058339052855</v>
      </c>
      <c r="I36" s="25">
        <v>2.5319148936170213</v>
      </c>
      <c r="J36" s="17">
        <v>11</v>
      </c>
      <c r="K36" s="20">
        <f t="shared" si="0"/>
        <v>0.23404255319148937</v>
      </c>
      <c r="L36" s="20">
        <f t="shared" si="4"/>
        <v>11.083333333333334</v>
      </c>
      <c r="M36" s="13">
        <v>9</v>
      </c>
      <c r="N36" s="20">
        <f t="shared" si="2"/>
        <v>0.19148936170212766</v>
      </c>
      <c r="O36" s="23">
        <f t="shared" si="5"/>
        <v>13.546296296296296</v>
      </c>
      <c r="P36" s="1"/>
    </row>
    <row r="37" spans="1:16" ht="15.95" customHeight="1">
      <c r="A37" s="9">
        <v>35</v>
      </c>
      <c r="B37" s="9" t="s">
        <v>23</v>
      </c>
      <c r="C37" s="9"/>
      <c r="D37" s="9">
        <v>2</v>
      </c>
      <c r="E37" s="25">
        <v>26.320754716981131</v>
      </c>
      <c r="F37" s="26">
        <v>42</v>
      </c>
      <c r="G37" s="26">
        <v>492</v>
      </c>
      <c r="H37" s="25">
        <v>105.99078341013825</v>
      </c>
      <c r="I37" s="25">
        <v>1.2619047619047619</v>
      </c>
      <c r="J37" s="17">
        <v>7</v>
      </c>
      <c r="K37" s="20">
        <f t="shared" si="0"/>
        <v>0.16666666666666666</v>
      </c>
      <c r="L37" s="20">
        <f t="shared" si="4"/>
        <v>5.8571428571428577</v>
      </c>
      <c r="M37" s="13">
        <v>6</v>
      </c>
      <c r="N37" s="20">
        <f t="shared" si="2"/>
        <v>0.14285714285714285</v>
      </c>
      <c r="O37" s="23">
        <f t="shared" si="5"/>
        <v>6.833333333333333</v>
      </c>
      <c r="P37" s="1"/>
    </row>
    <row r="38" spans="1:16" ht="15.95" customHeight="1">
      <c r="A38" s="9">
        <v>36</v>
      </c>
      <c r="B38" s="9" t="s">
        <v>59</v>
      </c>
      <c r="C38" s="9"/>
      <c r="D38" s="9">
        <v>2</v>
      </c>
      <c r="E38" s="25">
        <v>7.5597826086956523</v>
      </c>
      <c r="F38" s="26">
        <v>43</v>
      </c>
      <c r="G38" s="26">
        <v>1897</v>
      </c>
      <c r="H38" s="25">
        <v>95.423855963991002</v>
      </c>
      <c r="I38" s="25">
        <v>4.2790697674418601</v>
      </c>
      <c r="J38" s="17">
        <v>23</v>
      </c>
      <c r="K38" s="20">
        <f t="shared" si="0"/>
        <v>0.53488372093023251</v>
      </c>
      <c r="L38" s="20">
        <f t="shared" si="4"/>
        <v>6.8731884057971016</v>
      </c>
      <c r="M38" s="13">
        <v>18</v>
      </c>
      <c r="N38" s="20">
        <f t="shared" si="2"/>
        <v>0.41860465116279072</v>
      </c>
      <c r="O38" s="23">
        <f t="shared" si="5"/>
        <v>8.7824074074074066</v>
      </c>
      <c r="P38" s="1"/>
    </row>
    <row r="39" spans="1:16" ht="15.95" customHeight="1">
      <c r="A39" s="9">
        <v>37</v>
      </c>
      <c r="B39" s="9" t="s">
        <v>60</v>
      </c>
      <c r="C39" s="9"/>
      <c r="D39" s="9">
        <v>2</v>
      </c>
      <c r="E39" s="25">
        <v>5.2833333333333332</v>
      </c>
      <c r="F39" s="26">
        <v>64</v>
      </c>
      <c r="G39" s="26">
        <v>4435</v>
      </c>
      <c r="H39" s="25">
        <v>98.336693548387103</v>
      </c>
      <c r="I39" s="25">
        <v>5.625</v>
      </c>
      <c r="J39" s="17">
        <v>22</v>
      </c>
      <c r="K39" s="20">
        <f t="shared" si="0"/>
        <v>0.34375</v>
      </c>
      <c r="L39" s="20">
        <f t="shared" si="4"/>
        <v>16.799242424242426</v>
      </c>
      <c r="M39" s="13">
        <v>17</v>
      </c>
      <c r="N39" s="20">
        <f t="shared" si="2"/>
        <v>0.265625</v>
      </c>
      <c r="O39" s="23">
        <f t="shared" si="5"/>
        <v>21.740196078431371</v>
      </c>
      <c r="P39" s="1"/>
    </row>
    <row r="40" spans="1:16" ht="15.95" customHeight="1">
      <c r="A40" s="9">
        <v>38</v>
      </c>
      <c r="B40" s="9" t="s">
        <v>61</v>
      </c>
      <c r="C40" s="9"/>
      <c r="D40" s="9"/>
      <c r="E40" s="25">
        <v>6.0710900473933647</v>
      </c>
      <c r="F40" s="26">
        <v>31</v>
      </c>
      <c r="G40" s="26">
        <v>2183</v>
      </c>
      <c r="H40" s="25">
        <v>121.12382934443289</v>
      </c>
      <c r="I40" s="25">
        <v>6.806451612903226</v>
      </c>
      <c r="J40" s="17">
        <v>20</v>
      </c>
      <c r="K40" s="20">
        <f t="shared" si="0"/>
        <v>0.64516129032258063</v>
      </c>
      <c r="L40" s="20">
        <f t="shared" si="4"/>
        <v>9.0958333333333332</v>
      </c>
      <c r="M40" s="13">
        <v>18</v>
      </c>
      <c r="N40" s="20">
        <f t="shared" si="2"/>
        <v>0.58064516129032262</v>
      </c>
      <c r="O40" s="23">
        <f t="shared" si="5"/>
        <v>10.106481481481481</v>
      </c>
      <c r="P40" s="1"/>
    </row>
    <row r="41" spans="1:16" ht="15.95" customHeight="1">
      <c r="A41" s="9">
        <v>39</v>
      </c>
      <c r="B41" s="9" t="s">
        <v>24</v>
      </c>
      <c r="C41" s="9"/>
      <c r="D41" s="9">
        <v>2</v>
      </c>
      <c r="E41" s="25">
        <v>7.1646341463414638</v>
      </c>
      <c r="F41" s="26">
        <v>31</v>
      </c>
      <c r="G41" s="26">
        <v>1781</v>
      </c>
      <c r="H41" s="25">
        <v>121.43600416233092</v>
      </c>
      <c r="I41" s="25">
        <v>5.290322580645161</v>
      </c>
      <c r="J41" s="17">
        <v>13</v>
      </c>
      <c r="K41" s="20">
        <f t="shared" si="0"/>
        <v>0.41935483870967744</v>
      </c>
      <c r="L41" s="20">
        <f t="shared" si="4"/>
        <v>11.416666666666666</v>
      </c>
      <c r="M41" s="13">
        <v>10</v>
      </c>
      <c r="N41" s="20">
        <f t="shared" si="2"/>
        <v>0.32258064516129031</v>
      </c>
      <c r="O41" s="23">
        <f t="shared" si="5"/>
        <v>14.841666666666667</v>
      </c>
      <c r="P41" s="1"/>
    </row>
    <row r="42" spans="1:16" ht="15.95" customHeight="1">
      <c r="A42" s="9">
        <v>40</v>
      </c>
      <c r="B42" s="9" t="s">
        <v>62</v>
      </c>
      <c r="C42" s="9"/>
      <c r="D42" s="9">
        <v>2</v>
      </c>
      <c r="E42" s="25">
        <v>7.2962962962962967</v>
      </c>
      <c r="F42" s="26">
        <v>20</v>
      </c>
      <c r="G42" s="26">
        <v>1041</v>
      </c>
      <c r="H42" s="25">
        <v>95</v>
      </c>
      <c r="I42" s="25">
        <v>4.05</v>
      </c>
      <c r="J42" s="17">
        <v>29</v>
      </c>
      <c r="K42" s="20">
        <f t="shared" si="0"/>
        <v>1.45</v>
      </c>
      <c r="L42" s="20">
        <f t="shared" si="4"/>
        <v>2.9913793103448274</v>
      </c>
      <c r="M42" s="13">
        <v>27</v>
      </c>
      <c r="N42" s="20">
        <f t="shared" si="2"/>
        <v>1.35</v>
      </c>
      <c r="O42" s="23">
        <f t="shared" si="5"/>
        <v>3.2129629629629632</v>
      </c>
      <c r="P42" s="1"/>
    </row>
    <row r="43" spans="1:16" ht="15.95" customHeight="1">
      <c r="A43" s="9">
        <v>41</v>
      </c>
      <c r="B43" s="9" t="s">
        <v>63</v>
      </c>
      <c r="C43" s="9"/>
      <c r="D43" s="9">
        <v>1</v>
      </c>
      <c r="E43" s="25">
        <v>8.1999999999999993</v>
      </c>
      <c r="F43" s="26">
        <v>31</v>
      </c>
      <c r="G43" s="26">
        <v>1050</v>
      </c>
      <c r="H43" s="25">
        <v>93.860561914672218</v>
      </c>
      <c r="I43" s="25">
        <v>3.5483870967741935</v>
      </c>
      <c r="J43" s="17">
        <v>7</v>
      </c>
      <c r="K43" s="20">
        <f t="shared" si="0"/>
        <v>0.22580645161290322</v>
      </c>
      <c r="L43" s="20">
        <f t="shared" si="4"/>
        <v>12.5</v>
      </c>
      <c r="M43" s="13">
        <v>7</v>
      </c>
      <c r="N43" s="20">
        <f t="shared" si="2"/>
        <v>0.22580645161290322</v>
      </c>
      <c r="O43" s="23">
        <f t="shared" si="5"/>
        <v>12.5</v>
      </c>
      <c r="P43" s="1"/>
    </row>
    <row r="44" spans="1:16" ht="24">
      <c r="A44" s="9">
        <v>42</v>
      </c>
      <c r="B44" s="29" t="s">
        <v>70</v>
      </c>
      <c r="C44" s="9"/>
      <c r="D44" s="9">
        <v>1</v>
      </c>
      <c r="E44" s="20"/>
      <c r="F44" s="9"/>
      <c r="G44" s="20"/>
      <c r="H44" s="20"/>
      <c r="I44" s="26"/>
      <c r="J44" s="17">
        <v>15</v>
      </c>
      <c r="K44" s="20"/>
      <c r="L44" s="20"/>
      <c r="M44" s="13">
        <v>13</v>
      </c>
      <c r="N44" s="26"/>
      <c r="O44" s="23"/>
      <c r="P44" s="1"/>
    </row>
    <row r="45" spans="1:16" ht="24">
      <c r="A45" s="9">
        <v>43</v>
      </c>
      <c r="B45" s="29" t="s">
        <v>71</v>
      </c>
      <c r="C45" s="9"/>
      <c r="D45" s="9">
        <v>1</v>
      </c>
      <c r="E45" s="20"/>
      <c r="F45" s="9"/>
      <c r="G45" s="20"/>
      <c r="H45" s="20"/>
      <c r="I45" s="26"/>
      <c r="J45" s="17">
        <v>22</v>
      </c>
      <c r="K45" s="20"/>
      <c r="L45" s="20"/>
      <c r="M45" s="13">
        <v>19</v>
      </c>
      <c r="N45" s="26"/>
      <c r="O45" s="23"/>
      <c r="P45" s="1"/>
    </row>
    <row r="46" spans="1:16" ht="15.95" customHeight="1">
      <c r="A46" s="9">
        <v>44</v>
      </c>
      <c r="B46" s="9" t="s">
        <v>25</v>
      </c>
      <c r="C46" s="9"/>
      <c r="D46" s="9">
        <v>2</v>
      </c>
      <c r="E46" s="20"/>
      <c r="F46" s="9"/>
      <c r="G46" s="9"/>
      <c r="H46" s="9"/>
      <c r="I46" s="26"/>
      <c r="J46" s="18">
        <v>20</v>
      </c>
      <c r="K46" s="9"/>
      <c r="L46" s="9"/>
      <c r="M46" s="13">
        <v>17</v>
      </c>
      <c r="N46" s="26"/>
      <c r="O46" s="23"/>
      <c r="P46" s="9"/>
    </row>
    <row r="47" spans="1:16" ht="15.95" customHeight="1">
      <c r="A47" s="9">
        <v>45</v>
      </c>
      <c r="B47" s="9" t="s">
        <v>26</v>
      </c>
      <c r="C47" s="9"/>
      <c r="D47" s="9">
        <v>2</v>
      </c>
      <c r="E47" s="20"/>
      <c r="F47" s="9"/>
      <c r="G47" s="9"/>
      <c r="H47" s="9"/>
      <c r="I47" s="26"/>
      <c r="J47" s="18">
        <v>14</v>
      </c>
      <c r="K47" s="9"/>
      <c r="L47" s="9"/>
      <c r="M47" s="13">
        <v>11</v>
      </c>
      <c r="N47" s="26"/>
      <c r="O47" s="23"/>
      <c r="P47" s="9"/>
    </row>
    <row r="48" spans="1:16" ht="15.95" customHeight="1">
      <c r="A48" s="9">
        <v>46</v>
      </c>
      <c r="B48" s="9" t="s">
        <v>27</v>
      </c>
      <c r="C48" s="9"/>
      <c r="D48" s="9">
        <v>2</v>
      </c>
      <c r="E48" s="20"/>
      <c r="F48" s="9"/>
      <c r="G48" s="9"/>
      <c r="H48" s="9"/>
      <c r="I48" s="26"/>
      <c r="J48" s="18">
        <v>19</v>
      </c>
      <c r="K48" s="9"/>
      <c r="L48" s="9"/>
      <c r="M48" s="13">
        <v>12</v>
      </c>
      <c r="N48" s="26"/>
      <c r="O48" s="23"/>
      <c r="P48" s="9"/>
    </row>
    <row r="49" spans="1:16" ht="15.95" customHeight="1">
      <c r="A49" s="9">
        <v>47</v>
      </c>
      <c r="B49" s="9" t="s">
        <v>28</v>
      </c>
      <c r="C49" s="9"/>
      <c r="D49" s="9">
        <v>2</v>
      </c>
      <c r="E49" s="20"/>
      <c r="F49" s="9"/>
      <c r="G49" s="9"/>
      <c r="H49" s="9"/>
      <c r="I49" s="26"/>
      <c r="J49" s="18">
        <v>16</v>
      </c>
      <c r="K49" s="9"/>
      <c r="L49" s="9"/>
      <c r="M49" s="13">
        <v>10</v>
      </c>
      <c r="N49" s="26"/>
      <c r="O49" s="23"/>
      <c r="P49" s="9"/>
    </row>
    <row r="50" spans="1:16" ht="15.95" customHeight="1">
      <c r="A50" s="9">
        <v>48</v>
      </c>
      <c r="B50" s="9" t="s">
        <v>29</v>
      </c>
      <c r="C50" s="9"/>
      <c r="D50" s="9">
        <v>1</v>
      </c>
      <c r="E50" s="20"/>
      <c r="F50" s="9"/>
      <c r="G50" s="9"/>
      <c r="H50" s="9"/>
      <c r="I50" s="26"/>
      <c r="J50" s="18">
        <v>29</v>
      </c>
      <c r="K50" s="9"/>
      <c r="L50" s="9"/>
      <c r="M50" s="13"/>
      <c r="N50" s="26"/>
      <c r="O50" s="23"/>
      <c r="P50" s="9"/>
    </row>
    <row r="51" spans="1:16" ht="15.95" customHeight="1">
      <c r="A51" s="9">
        <v>49</v>
      </c>
      <c r="B51" s="9" t="s">
        <v>30</v>
      </c>
      <c r="C51" s="9"/>
      <c r="D51" s="9"/>
      <c r="E51" s="20"/>
      <c r="F51" s="9"/>
      <c r="G51" s="9"/>
      <c r="H51" s="9"/>
      <c r="I51" s="26"/>
      <c r="J51" s="17">
        <v>26</v>
      </c>
      <c r="K51" s="9"/>
      <c r="L51" s="9"/>
      <c r="M51" s="13"/>
      <c r="N51" s="26"/>
      <c r="O51" s="23"/>
      <c r="P51" s="9"/>
    </row>
    <row r="52" spans="1:16">
      <c r="A52" s="9"/>
      <c r="B52" s="9" t="s">
        <v>74</v>
      </c>
      <c r="C52" s="9"/>
      <c r="D52" s="9">
        <v>1</v>
      </c>
      <c r="E52" s="20"/>
      <c r="F52" s="9"/>
      <c r="G52" s="9"/>
      <c r="H52" s="9"/>
      <c r="I52" s="26"/>
      <c r="J52" s="17"/>
      <c r="K52" s="26"/>
      <c r="L52" s="26"/>
      <c r="M52" s="17"/>
      <c r="N52" s="26"/>
      <c r="O52" s="23"/>
      <c r="P52" s="9"/>
    </row>
    <row r="53" spans="1:16" ht="15.95" customHeight="1">
      <c r="D53" s="2">
        <f>SUM(D3:D52)</f>
        <v>61</v>
      </c>
      <c r="J53" s="15"/>
      <c r="K53" s="2"/>
      <c r="L53" s="2"/>
      <c r="M53" s="14"/>
    </row>
    <row r="54" spans="1:16" ht="15" customHeight="1">
      <c r="B54" s="2" t="s">
        <v>35</v>
      </c>
      <c r="C54" s="2">
        <v>8</v>
      </c>
      <c r="J54" s="15"/>
      <c r="K54" s="2"/>
      <c r="L54" s="2"/>
      <c r="M54" s="14"/>
    </row>
    <row r="55" spans="1:16" ht="15" customHeight="1">
      <c r="B55" s="2" t="s">
        <v>34</v>
      </c>
      <c r="C55" s="2">
        <v>3</v>
      </c>
      <c r="J55" s="15"/>
      <c r="K55" s="2"/>
      <c r="L55" s="2"/>
      <c r="M55" s="14"/>
    </row>
    <row r="56" spans="1:16" ht="15" customHeight="1">
      <c r="B56" s="2" t="s">
        <v>32</v>
      </c>
      <c r="C56" s="2">
        <v>11</v>
      </c>
      <c r="J56" s="15"/>
      <c r="K56" s="2"/>
      <c r="L56" s="2"/>
      <c r="M56" s="14"/>
    </row>
    <row r="57" spans="1:16" ht="15" customHeight="1">
      <c r="B57" s="2" t="s">
        <v>33</v>
      </c>
      <c r="C57" s="2">
        <v>15</v>
      </c>
      <c r="J57" s="15"/>
      <c r="K57" s="2"/>
      <c r="L57" s="2"/>
      <c r="M57" s="15"/>
    </row>
    <row r="58" spans="1:16">
      <c r="J58" s="15"/>
      <c r="K58" s="2"/>
      <c r="L58" s="2"/>
      <c r="M58" s="15"/>
    </row>
    <row r="59" spans="1:16">
      <c r="J59" s="15"/>
      <c r="K59" s="2"/>
      <c r="L59" s="2"/>
      <c r="M59" s="15"/>
    </row>
    <row r="60" spans="1:16">
      <c r="J60" s="15"/>
      <c r="K60" s="2"/>
      <c r="L60" s="2"/>
      <c r="M60" s="15"/>
    </row>
    <row r="61" spans="1:16">
      <c r="J61" s="15"/>
      <c r="K61" s="2"/>
      <c r="L61" s="2"/>
      <c r="M61" s="15"/>
    </row>
    <row r="62" spans="1:16">
      <c r="J62" s="15"/>
      <c r="K62" s="2"/>
      <c r="L62" s="2"/>
      <c r="M62" s="15"/>
    </row>
    <row r="63" spans="1:16">
      <c r="J63" s="15"/>
      <c r="K63" s="2"/>
      <c r="L63" s="2"/>
      <c r="M63" s="15"/>
    </row>
    <row r="64" spans="1:16">
      <c r="J64" s="15"/>
      <c r="K64" s="2"/>
      <c r="L64" s="2"/>
      <c r="M64" s="15"/>
    </row>
    <row r="65" spans="10:13">
      <c r="J65" s="15"/>
      <c r="K65" s="2"/>
      <c r="L65" s="2"/>
      <c r="M65" s="15"/>
    </row>
    <row r="66" spans="10:13">
      <c r="J66" s="15"/>
      <c r="K66" s="2"/>
      <c r="L66" s="2"/>
      <c r="M66" s="15"/>
    </row>
    <row r="67" spans="10:13">
      <c r="J67" s="15"/>
      <c r="K67" s="2"/>
      <c r="L67" s="2"/>
      <c r="M67" s="15"/>
    </row>
    <row r="68" spans="10:13">
      <c r="J68" s="15"/>
      <c r="K68" s="2"/>
      <c r="L68" s="2"/>
      <c r="M68" s="15"/>
    </row>
    <row r="69" spans="10:13">
      <c r="J69" s="15"/>
      <c r="K69" s="2"/>
      <c r="L69" s="2"/>
      <c r="M69" s="15"/>
    </row>
    <row r="70" spans="10:13">
      <c r="J70" s="15"/>
      <c r="K70" s="2"/>
      <c r="L70" s="2"/>
      <c r="M70" s="15"/>
    </row>
    <row r="71" spans="10:13">
      <c r="J71" s="15"/>
      <c r="K71" s="2"/>
      <c r="L71" s="2"/>
      <c r="M71" s="15"/>
    </row>
    <row r="72" spans="10:13">
      <c r="J72" s="15"/>
      <c r="K72" s="2"/>
      <c r="L72" s="2"/>
      <c r="M72" s="15"/>
    </row>
    <row r="73" spans="10:13">
      <c r="J73" s="15"/>
      <c r="K73" s="2"/>
      <c r="L73" s="2"/>
      <c r="M73" s="15"/>
    </row>
    <row r="74" spans="10:13">
      <c r="J74" s="15"/>
      <c r="K74" s="2"/>
      <c r="L74" s="2"/>
      <c r="M74" s="15"/>
    </row>
    <row r="75" spans="10:13">
      <c r="J75" s="15"/>
      <c r="K75" s="2"/>
      <c r="L75" s="2"/>
      <c r="M75" s="15"/>
    </row>
    <row r="76" spans="10:13">
      <c r="J76" s="15"/>
      <c r="K76" s="2"/>
      <c r="L76" s="2"/>
      <c r="M76" s="15"/>
    </row>
    <row r="77" spans="10:13">
      <c r="J77" s="15"/>
      <c r="K77" s="2"/>
      <c r="L77" s="2"/>
      <c r="M77" s="15"/>
    </row>
    <row r="78" spans="10:13">
      <c r="J78" s="15"/>
      <c r="K78" s="2"/>
      <c r="L78" s="2"/>
      <c r="M78" s="15"/>
    </row>
    <row r="79" spans="10:13">
      <c r="J79" s="15"/>
      <c r="K79" s="2"/>
      <c r="L79" s="2"/>
      <c r="M79" s="15"/>
    </row>
    <row r="80" spans="10:13">
      <c r="J80" s="15"/>
      <c r="K80" s="2"/>
      <c r="L80" s="2"/>
      <c r="M80" s="15"/>
    </row>
    <row r="81" spans="10:13">
      <c r="J81" s="15"/>
      <c r="K81" s="2"/>
      <c r="L81" s="2"/>
      <c r="M81" s="15"/>
    </row>
    <row r="82" spans="10:13">
      <c r="J82" s="15"/>
      <c r="K82" s="2"/>
      <c r="L82" s="2"/>
      <c r="M82" s="15"/>
    </row>
    <row r="83" spans="10:13">
      <c r="J83" s="15"/>
      <c r="K83" s="2"/>
      <c r="L83" s="2"/>
      <c r="M83" s="15"/>
    </row>
    <row r="84" spans="10:13">
      <c r="J84" s="15"/>
      <c r="K84" s="2"/>
      <c r="L84" s="2"/>
      <c r="M84" s="15"/>
    </row>
    <row r="85" spans="10:13">
      <c r="J85" s="15"/>
      <c r="K85" s="2"/>
      <c r="L85" s="2"/>
      <c r="M85" s="15"/>
    </row>
    <row r="86" spans="10:13">
      <c r="J86" s="15"/>
      <c r="K86" s="2"/>
      <c r="L86" s="2"/>
      <c r="M86" s="15"/>
    </row>
    <row r="87" spans="10:13">
      <c r="J87" s="15"/>
      <c r="K87" s="2"/>
      <c r="L87" s="2"/>
      <c r="M87" s="15"/>
    </row>
    <row r="88" spans="10:13">
      <c r="J88" s="15"/>
      <c r="K88" s="2"/>
      <c r="L88" s="2"/>
      <c r="M88" s="15"/>
    </row>
    <row r="89" spans="10:13">
      <c r="J89" s="15"/>
      <c r="K89" s="2"/>
      <c r="L89" s="2"/>
      <c r="M89" s="15"/>
    </row>
    <row r="90" spans="10:13">
      <c r="J90" s="15"/>
      <c r="K90" s="2"/>
      <c r="L90" s="2"/>
      <c r="M90" s="15"/>
    </row>
    <row r="91" spans="10:13">
      <c r="J91" s="15"/>
      <c r="K91" s="2"/>
      <c r="L91" s="2"/>
      <c r="M91" s="15"/>
    </row>
    <row r="92" spans="10:13">
      <c r="J92" s="15"/>
      <c r="K92" s="2"/>
      <c r="L92" s="2"/>
      <c r="M92" s="15"/>
    </row>
    <row r="93" spans="10:13">
      <c r="J93" s="15"/>
      <c r="K93" s="2"/>
      <c r="L93" s="2"/>
      <c r="M93" s="15"/>
    </row>
    <row r="94" spans="10:13">
      <c r="J94" s="15"/>
      <c r="K94" s="2"/>
      <c r="L94" s="2"/>
      <c r="M94" s="15"/>
    </row>
    <row r="95" spans="10:13">
      <c r="J95" s="15"/>
      <c r="K95" s="2"/>
      <c r="L95" s="2"/>
      <c r="M95" s="15"/>
    </row>
    <row r="96" spans="10:13">
      <c r="J96" s="15"/>
      <c r="K96" s="2"/>
      <c r="L96" s="2"/>
      <c r="M96" s="15"/>
    </row>
    <row r="97" spans="10:13">
      <c r="J97" s="15"/>
      <c r="K97" s="2"/>
      <c r="L97" s="2"/>
      <c r="M97" s="15"/>
    </row>
    <row r="98" spans="10:13">
      <c r="J98" s="15"/>
      <c r="K98" s="2"/>
      <c r="L98" s="2"/>
      <c r="M98" s="15"/>
    </row>
    <row r="99" spans="10:13">
      <c r="J99" s="15"/>
      <c r="K99" s="2"/>
      <c r="L99" s="2"/>
      <c r="M99" s="15"/>
    </row>
    <row r="100" spans="10:13">
      <c r="J100" s="15"/>
      <c r="K100" s="2"/>
      <c r="L100" s="2"/>
      <c r="M100" s="15"/>
    </row>
    <row r="101" spans="10:13">
      <c r="J101" s="15"/>
      <c r="K101" s="2"/>
      <c r="L101" s="2"/>
      <c r="M101" s="15"/>
    </row>
    <row r="102" spans="10:13">
      <c r="J102" s="15"/>
      <c r="K102" s="2"/>
      <c r="L102" s="2"/>
      <c r="M102" s="15"/>
    </row>
    <row r="103" spans="10:13">
      <c r="J103" s="15"/>
      <c r="K103" s="2"/>
      <c r="L103" s="2"/>
      <c r="M103" s="15"/>
    </row>
    <row r="104" spans="10:13">
      <c r="J104" s="15"/>
      <c r="K104" s="2"/>
      <c r="L104" s="2"/>
      <c r="M104" s="15"/>
    </row>
    <row r="105" spans="10:13">
      <c r="J105" s="15"/>
      <c r="K105" s="2"/>
      <c r="L105" s="2"/>
      <c r="M105" s="15"/>
    </row>
    <row r="106" spans="10:13">
      <c r="J106" s="15"/>
      <c r="K106" s="2"/>
      <c r="L106" s="2"/>
      <c r="M106" s="15"/>
    </row>
    <row r="107" spans="10:13">
      <c r="J107" s="15"/>
      <c r="K107" s="2"/>
      <c r="L107" s="2"/>
      <c r="M107" s="15"/>
    </row>
    <row r="108" spans="10:13">
      <c r="J108" s="15"/>
      <c r="K108" s="2"/>
      <c r="L108" s="2"/>
      <c r="M108" s="15"/>
    </row>
    <row r="109" spans="10:13">
      <c r="J109" s="15"/>
      <c r="K109" s="2"/>
      <c r="L109" s="2"/>
      <c r="M109" s="15"/>
    </row>
    <row r="110" spans="10:13">
      <c r="J110" s="15"/>
      <c r="K110" s="2"/>
      <c r="L110" s="2"/>
      <c r="M110" s="15"/>
    </row>
    <row r="111" spans="10:13">
      <c r="J111" s="15"/>
      <c r="K111" s="2"/>
      <c r="L111" s="2"/>
      <c r="M111" s="15"/>
    </row>
    <row r="112" spans="10:13">
      <c r="J112" s="15"/>
      <c r="K112" s="2"/>
      <c r="L112" s="2"/>
      <c r="M112" s="15"/>
    </row>
    <row r="113" spans="10:13">
      <c r="J113" s="15"/>
      <c r="K113" s="2"/>
      <c r="L113" s="2"/>
      <c r="M113" s="15"/>
    </row>
    <row r="114" spans="10:13">
      <c r="J114" s="15"/>
      <c r="K114" s="2"/>
      <c r="L114" s="2"/>
      <c r="M114" s="15"/>
    </row>
    <row r="115" spans="10:13">
      <c r="J115" s="15"/>
      <c r="K115" s="2"/>
      <c r="L115" s="2"/>
      <c r="M115" s="15"/>
    </row>
    <row r="116" spans="10:13">
      <c r="J116" s="15"/>
      <c r="K116" s="2"/>
      <c r="L116" s="2"/>
      <c r="M116" s="15"/>
    </row>
    <row r="117" spans="10:13">
      <c r="J117" s="15"/>
      <c r="K117" s="2"/>
      <c r="L117" s="2"/>
      <c r="M117" s="15"/>
    </row>
    <row r="118" spans="10:13">
      <c r="J118" s="15"/>
      <c r="K118" s="2"/>
      <c r="L118" s="2"/>
      <c r="M118" s="15"/>
    </row>
    <row r="119" spans="10:13">
      <c r="J119" s="15"/>
      <c r="K119" s="2"/>
      <c r="L119" s="2"/>
      <c r="M119" s="15"/>
    </row>
    <row r="120" spans="10:13">
      <c r="J120" s="15"/>
      <c r="K120" s="2"/>
      <c r="L120" s="2"/>
      <c r="M120" s="15"/>
    </row>
    <row r="121" spans="10:13">
      <c r="J121" s="15"/>
      <c r="K121" s="2"/>
      <c r="L121" s="2"/>
      <c r="M121" s="15"/>
    </row>
    <row r="122" spans="10:13">
      <c r="J122" s="15"/>
      <c r="K122" s="2"/>
      <c r="L122" s="2"/>
      <c r="M122" s="15"/>
    </row>
    <row r="123" spans="10:13">
      <c r="J123" s="15"/>
      <c r="K123" s="2"/>
      <c r="L123" s="2"/>
      <c r="M123" s="15"/>
    </row>
    <row r="124" spans="10:13">
      <c r="J124" s="15"/>
      <c r="K124" s="2"/>
      <c r="L124" s="2"/>
      <c r="M124" s="15"/>
    </row>
    <row r="125" spans="10:13">
      <c r="J125" s="15"/>
      <c r="K125" s="2"/>
      <c r="L125" s="2"/>
      <c r="M125" s="15"/>
    </row>
    <row r="126" spans="10:13">
      <c r="J126" s="15"/>
      <c r="K126" s="2"/>
      <c r="L126" s="2"/>
      <c r="M126" s="15"/>
    </row>
    <row r="127" spans="10:13">
      <c r="J127" s="15"/>
      <c r="K127" s="2"/>
      <c r="L127" s="2"/>
      <c r="M127" s="15"/>
    </row>
    <row r="128" spans="10:13">
      <c r="J128" s="15"/>
      <c r="K128" s="2"/>
      <c r="L128" s="2"/>
      <c r="M128" s="15"/>
    </row>
    <row r="129" spans="10:13">
      <c r="J129" s="15"/>
      <c r="K129" s="2"/>
      <c r="L129" s="2"/>
      <c r="M129" s="15"/>
    </row>
    <row r="130" spans="10:13">
      <c r="J130" s="15"/>
      <c r="K130" s="2"/>
      <c r="L130" s="2"/>
      <c r="M130" s="15"/>
    </row>
    <row r="131" spans="10:13">
      <c r="J131" s="15"/>
      <c r="K131" s="2"/>
      <c r="L131" s="2"/>
      <c r="M131" s="15"/>
    </row>
    <row r="132" spans="10:13">
      <c r="J132" s="15"/>
      <c r="K132" s="2"/>
      <c r="L132" s="2"/>
      <c r="M132" s="15"/>
    </row>
    <row r="133" spans="10:13">
      <c r="J133" s="15"/>
      <c r="K133" s="2"/>
      <c r="L133" s="2"/>
      <c r="M133" s="15"/>
    </row>
    <row r="134" spans="10:13">
      <c r="J134" s="15"/>
      <c r="K134" s="2"/>
      <c r="L134" s="2"/>
      <c r="M134" s="15"/>
    </row>
    <row r="135" spans="10:13">
      <c r="J135" s="15"/>
      <c r="K135" s="2"/>
      <c r="L135" s="2"/>
      <c r="M135" s="15"/>
    </row>
    <row r="136" spans="10:13">
      <c r="J136" s="15"/>
      <c r="K136" s="2"/>
      <c r="L136" s="2"/>
      <c r="M136" s="15"/>
    </row>
    <row r="137" spans="10:13">
      <c r="J137" s="15"/>
      <c r="K137" s="2"/>
      <c r="L137" s="2"/>
      <c r="M137" s="15"/>
    </row>
    <row r="138" spans="10:13">
      <c r="J138" s="15"/>
      <c r="K138" s="2"/>
      <c r="L138" s="2"/>
      <c r="M138" s="15"/>
    </row>
    <row r="139" spans="10:13">
      <c r="J139" s="15"/>
      <c r="K139" s="2"/>
      <c r="L139" s="2"/>
      <c r="M139" s="15"/>
    </row>
    <row r="140" spans="10:13">
      <c r="J140" s="15"/>
      <c r="K140" s="2"/>
      <c r="L140" s="2"/>
      <c r="M140" s="15"/>
    </row>
    <row r="141" spans="10:13">
      <c r="J141" s="15"/>
      <c r="K141" s="2"/>
      <c r="L141" s="2"/>
      <c r="M141" s="15"/>
    </row>
    <row r="142" spans="10:13">
      <c r="J142" s="15"/>
      <c r="K142" s="2"/>
      <c r="L142" s="2"/>
      <c r="M142" s="15"/>
    </row>
    <row r="143" spans="10:13">
      <c r="J143" s="15"/>
      <c r="K143" s="2"/>
      <c r="L143" s="2"/>
      <c r="M143" s="15"/>
    </row>
    <row r="144" spans="10:13">
      <c r="J144" s="15"/>
      <c r="K144" s="2"/>
      <c r="L144" s="2"/>
      <c r="M144" s="15"/>
    </row>
    <row r="145" spans="10:13">
      <c r="J145" s="15"/>
      <c r="K145" s="2"/>
      <c r="L145" s="2"/>
      <c r="M145" s="15"/>
    </row>
    <row r="146" spans="10:13">
      <c r="J146" s="15"/>
      <c r="K146" s="2"/>
      <c r="L146" s="2"/>
      <c r="M146" s="15"/>
    </row>
    <row r="147" spans="10:13">
      <c r="J147" s="15"/>
      <c r="K147" s="2"/>
      <c r="L147" s="2"/>
      <c r="M147" s="15"/>
    </row>
    <row r="148" spans="10:13">
      <c r="J148" s="15"/>
      <c r="K148" s="2"/>
      <c r="L148" s="2"/>
      <c r="M148" s="15"/>
    </row>
    <row r="149" spans="10:13">
      <c r="J149" s="15"/>
      <c r="K149" s="2"/>
      <c r="L149" s="2"/>
      <c r="M149" s="15"/>
    </row>
    <row r="150" spans="10:13">
      <c r="J150" s="15"/>
      <c r="K150" s="2"/>
      <c r="L150" s="2"/>
      <c r="M150" s="15"/>
    </row>
  </sheetData>
  <autoFilter ref="A2:P57">
    <sortState ref="A2:AH57">
      <sortCondition ref="A1:A57"/>
    </sortState>
  </autoFilter>
  <mergeCells count="1">
    <mergeCell ref="A1:P1"/>
  </mergeCells>
  <phoneticPr fontId="1" type="noConversion"/>
  <pageMargins left="0.59055118110236227" right="0.15748031496062992" top="0.47244094488188981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I10" sqref="I10"/>
    </sheetView>
  </sheetViews>
  <sheetFormatPr defaultRowHeight="13.5"/>
  <cols>
    <col min="1" max="1" width="11" style="5" customWidth="1"/>
    <col min="2" max="2" width="20" style="5" customWidth="1"/>
    <col min="3" max="3" width="25" style="5" bestFit="1" customWidth="1"/>
    <col min="4" max="4" width="17.5" style="5" customWidth="1"/>
    <col min="5" max="5" width="12" style="7" customWidth="1"/>
    <col min="6" max="6" width="35" style="37" customWidth="1"/>
    <col min="7" max="16384" width="9" style="5"/>
  </cols>
  <sheetData>
    <row r="1" spans="1:6" ht="29.25" customHeight="1">
      <c r="A1" s="39" t="s">
        <v>92</v>
      </c>
      <c r="B1" s="39"/>
      <c r="C1" s="39"/>
      <c r="D1" s="39"/>
      <c r="E1" s="39"/>
      <c r="F1" s="39"/>
    </row>
    <row r="2" spans="1:6" ht="36" customHeight="1">
      <c r="A2" s="33" t="s">
        <v>36</v>
      </c>
      <c r="B2" s="33" t="s">
        <v>96</v>
      </c>
      <c r="C2" s="33" t="s">
        <v>93</v>
      </c>
      <c r="D2" s="33" t="s">
        <v>94</v>
      </c>
      <c r="E2" s="33" t="s">
        <v>95</v>
      </c>
      <c r="F2" s="36" t="s">
        <v>40</v>
      </c>
    </row>
    <row r="3" spans="1:6" s="31" customFormat="1" ht="36" customHeight="1">
      <c r="A3" s="6">
        <v>1</v>
      </c>
      <c r="B3" s="6" t="s">
        <v>85</v>
      </c>
      <c r="C3" s="6" t="s">
        <v>88</v>
      </c>
      <c r="D3" s="6" t="s">
        <v>86</v>
      </c>
      <c r="E3" s="6">
        <v>2</v>
      </c>
      <c r="F3" s="8"/>
    </row>
    <row r="4" spans="1:6" ht="36" customHeight="1">
      <c r="A4" s="6">
        <v>2</v>
      </c>
      <c r="B4" s="34" t="s">
        <v>38</v>
      </c>
      <c r="C4" s="34" t="s">
        <v>76</v>
      </c>
      <c r="D4" s="34" t="s">
        <v>75</v>
      </c>
      <c r="E4" s="34">
        <v>2</v>
      </c>
      <c r="F4" s="35"/>
    </row>
    <row r="5" spans="1:6" ht="36" customHeight="1">
      <c r="A5" s="6">
        <v>3</v>
      </c>
      <c r="B5" s="6" t="s">
        <v>38</v>
      </c>
      <c r="C5" s="6" t="s">
        <v>76</v>
      </c>
      <c r="D5" s="6" t="s">
        <v>37</v>
      </c>
      <c r="E5" s="6">
        <v>2</v>
      </c>
      <c r="F5" s="8" t="s">
        <v>97</v>
      </c>
    </row>
    <row r="6" spans="1:6" ht="36" customHeight="1">
      <c r="A6" s="6">
        <v>4</v>
      </c>
      <c r="B6" s="6" t="s">
        <v>41</v>
      </c>
      <c r="C6" s="6" t="s">
        <v>89</v>
      </c>
      <c r="D6" s="6" t="s">
        <v>77</v>
      </c>
      <c r="E6" s="6">
        <v>2</v>
      </c>
      <c r="F6" s="8" t="s">
        <v>91</v>
      </c>
    </row>
    <row r="7" spans="1:6" ht="36" customHeight="1">
      <c r="A7" s="6">
        <v>5</v>
      </c>
      <c r="B7" s="6" t="s">
        <v>78</v>
      </c>
      <c r="C7" s="6" t="s">
        <v>90</v>
      </c>
      <c r="D7" s="6" t="s">
        <v>75</v>
      </c>
      <c r="E7" s="6">
        <v>2</v>
      </c>
      <c r="F7" s="8" t="s">
        <v>79</v>
      </c>
    </row>
    <row r="8" spans="1:6" ht="36" customHeight="1">
      <c r="A8" s="6">
        <v>6</v>
      </c>
      <c r="B8" s="6" t="s">
        <v>78</v>
      </c>
      <c r="C8" s="6" t="s">
        <v>83</v>
      </c>
      <c r="D8" s="6" t="s">
        <v>84</v>
      </c>
      <c r="E8" s="6">
        <v>3</v>
      </c>
      <c r="F8" s="8"/>
    </row>
    <row r="9" spans="1:6" s="32" customFormat="1" ht="36" customHeight="1">
      <c r="A9" s="6">
        <v>7</v>
      </c>
      <c r="B9" s="6" t="s">
        <v>39</v>
      </c>
      <c r="C9" s="6" t="s">
        <v>80</v>
      </c>
      <c r="D9" s="6" t="s">
        <v>37</v>
      </c>
      <c r="E9" s="6">
        <v>2</v>
      </c>
      <c r="F9" s="8" t="s">
        <v>98</v>
      </c>
    </row>
    <row r="10" spans="1:6" s="32" customFormat="1" ht="36" customHeight="1">
      <c r="A10" s="6">
        <v>8</v>
      </c>
      <c r="B10" s="6" t="s">
        <v>87</v>
      </c>
      <c r="C10" s="6" t="s">
        <v>81</v>
      </c>
      <c r="D10" s="6" t="s">
        <v>82</v>
      </c>
      <c r="E10" s="6">
        <v>1</v>
      </c>
      <c r="F10" s="8" t="s">
        <v>98</v>
      </c>
    </row>
    <row r="11" spans="1:6" s="32" customFormat="1" ht="36" customHeight="1">
      <c r="A11" s="6">
        <v>9</v>
      </c>
      <c r="B11" s="6" t="s">
        <v>87</v>
      </c>
      <c r="C11" s="6" t="s">
        <v>81</v>
      </c>
      <c r="D11" s="6" t="s">
        <v>99</v>
      </c>
      <c r="E11" s="6">
        <v>1</v>
      </c>
      <c r="F11" s="8" t="s">
        <v>100</v>
      </c>
    </row>
  </sheetData>
  <autoFilter ref="A2:F5"/>
  <mergeCells count="1">
    <mergeCell ref="A1:F1"/>
  </mergeCells>
  <phoneticPr fontId="2" type="noConversion"/>
  <pageMargins left="0.70866141732283472" right="0.70866141732283472" top="0.59" bottom="0.16" header="0.17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医师</vt:lpstr>
      <vt:lpstr>岗位条件表</vt:lpstr>
      <vt:lpstr>医师!Print_Area</vt:lpstr>
      <vt:lpstr>医师!Print_Titles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2018-03-09T09:14:32Z</dcterms:modified>
</cp:coreProperties>
</file>